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23250" windowHeight="12015" activeTab="2"/>
  </bookViews>
  <sheets>
    <sheet name="1-4 кл." sheetId="1" r:id="rId1"/>
    <sheet name="5-9 кл." sheetId="4" r:id="rId2"/>
    <sheet name="10-11 кл." sheetId="3" r:id="rId3"/>
  </sheets>
  <definedNames>
    <definedName name="_xlnm.Print_Area" localSheetId="0">'1-4 кл.'!$A$1:$K$26</definedName>
    <definedName name="_xlnm.Print_Area" localSheetId="1">'5-9 кл.'!$A$1:$I$29</definedName>
  </definedNames>
  <calcPr calcId="124519"/>
</workbook>
</file>

<file path=xl/calcChain.xml><?xml version="1.0" encoding="utf-8"?>
<calcChain xmlns="http://schemas.openxmlformats.org/spreadsheetml/2006/main">
  <c r="C24" i="4"/>
  <c r="C29" s="1"/>
  <c r="D24"/>
  <c r="D29" s="1"/>
  <c r="E24"/>
  <c r="E29" s="1"/>
  <c r="F24"/>
  <c r="F29" s="1"/>
  <c r="H12" i="3"/>
  <c r="J26" i="1" l="1"/>
  <c r="J24"/>
  <c r="J23"/>
  <c r="H28" i="3"/>
  <c r="H25"/>
  <c r="H29" s="1"/>
  <c r="F29"/>
  <c r="E29"/>
  <c r="D29"/>
  <c r="C29"/>
  <c r="H21"/>
  <c r="H20"/>
  <c r="H18"/>
  <c r="H17"/>
  <c r="H16"/>
  <c r="H15"/>
  <c r="H14"/>
  <c r="H13"/>
  <c r="H11"/>
  <c r="H6"/>
  <c r="H10"/>
  <c r="H7"/>
  <c r="F22"/>
  <c r="E22"/>
  <c r="E32" s="1"/>
  <c r="D22"/>
  <c r="C22"/>
  <c r="C32" l="1"/>
  <c r="F32"/>
  <c r="D32"/>
  <c r="H22"/>
  <c r="F49" i="4"/>
  <c r="E49"/>
  <c r="D49"/>
  <c r="C49"/>
  <c r="G24"/>
  <c r="G29" s="1"/>
  <c r="J15" i="1"/>
  <c r="J19" s="1"/>
  <c r="I15"/>
  <c r="I19" s="1"/>
  <c r="G15"/>
  <c r="G19" s="1"/>
  <c r="F15"/>
  <c r="F19" s="1"/>
  <c r="E15"/>
  <c r="H32" i="3" l="1"/>
</calcChain>
</file>

<file path=xl/sharedStrings.xml><?xml version="1.0" encoding="utf-8"?>
<sst xmlns="http://schemas.openxmlformats.org/spreadsheetml/2006/main" count="222" uniqueCount="120">
  <si>
    <t>Предметные области</t>
  </si>
  <si>
    <t xml:space="preserve">Количество часов в неделю </t>
  </si>
  <si>
    <t>Всего часов</t>
  </si>
  <si>
    <t>Промежуточная аттестация</t>
  </si>
  <si>
    <t>Учебные предметы</t>
  </si>
  <si>
    <t>1 класс</t>
  </si>
  <si>
    <t>2 класс</t>
  </si>
  <si>
    <t>3 класс</t>
  </si>
  <si>
    <t>4 класс</t>
  </si>
  <si>
    <t>Русский язык и литературное чтение</t>
  </si>
  <si>
    <t>Русский язык</t>
  </si>
  <si>
    <t>Диктант</t>
  </si>
  <si>
    <t>Литературное чтение</t>
  </si>
  <si>
    <t>Тестирование</t>
  </si>
  <si>
    <t>Иностранный язык</t>
  </si>
  <si>
    <t xml:space="preserve">Иностранный язык </t>
  </si>
  <si>
    <t>-</t>
  </si>
  <si>
    <t>Математика и информатика</t>
  </si>
  <si>
    <t>Математика</t>
  </si>
  <si>
    <t>Контрольная работа</t>
  </si>
  <si>
    <t>Обществознание и естествознание</t>
  </si>
  <si>
    <t>Искусство</t>
  </si>
  <si>
    <t>Музыка</t>
  </si>
  <si>
    <t>Физическая культура</t>
  </si>
  <si>
    <t>Сдача нормативов</t>
  </si>
  <si>
    <t>Технология</t>
  </si>
  <si>
    <t>Проект</t>
  </si>
  <si>
    <t>Основы православной культуры</t>
  </si>
  <si>
    <t>Проектная работа</t>
  </si>
  <si>
    <t>ИТОГО:</t>
  </si>
  <si>
    <t>Часть, формируемая участниками образовательного процесса:</t>
  </si>
  <si>
    <t>Мордовский  (мокшанский, эрзянский) язык</t>
  </si>
  <si>
    <t>Максимально допустимая
 аудиторная учебная нагрузка</t>
  </si>
  <si>
    <t>Внеурочная деятельность</t>
  </si>
  <si>
    <t>Направления деятельности</t>
  </si>
  <si>
    <t>Название курса</t>
  </si>
  <si>
    <t>1 кл.</t>
  </si>
  <si>
    <t>2 кл.</t>
  </si>
  <si>
    <t>4 кл.</t>
  </si>
  <si>
    <t>Всего</t>
  </si>
  <si>
    <t>Обще-интеллектуальное</t>
  </si>
  <si>
    <t>Информатика</t>
  </si>
  <si>
    <t>Духовно - нравственное</t>
  </si>
  <si>
    <t>Мордовский язык</t>
  </si>
  <si>
    <t>Итого</t>
  </si>
  <si>
    <t>Задание на основе текста</t>
  </si>
  <si>
    <t>Усредненная текущая отметка</t>
  </si>
  <si>
    <t>3 кл.</t>
  </si>
  <si>
    <t>Классы</t>
  </si>
  <si>
    <t>Русский язык и литература</t>
  </si>
  <si>
    <t>Литература</t>
  </si>
  <si>
    <t>Сочинение</t>
  </si>
  <si>
    <t>Родной язык и родная литература</t>
  </si>
  <si>
    <t>Иностранный язык (английский)</t>
  </si>
  <si>
    <t>Общественно – 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</si>
  <si>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</si>
  <si>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</si>
  <si>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</si>
  <si>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</si>
  <si>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Биология</t>
  </si>
  <si>
    <t>Химия</t>
  </si>
  <si>
    <t>Физика</t>
  </si>
  <si>
    <t>ОБЖ</t>
  </si>
  <si>
    <t>Мордовский язык( эрзянский)</t>
  </si>
  <si>
    <t>Экология</t>
  </si>
  <si>
    <t>Количество часов в неделю</t>
  </si>
  <si>
    <t>Родная литература</t>
  </si>
  <si>
    <t>История России. Всеобщая история</t>
  </si>
  <si>
    <t>Искуссвто</t>
  </si>
  <si>
    <t>Проек</t>
  </si>
  <si>
    <t>ИТОГО</t>
  </si>
  <si>
    <t>Часть, формируемая участниками образовательных отношений</t>
  </si>
  <si>
    <t>Предельно допустимая аудиторная учебная нагрузка при 5-дневной учебной неделе (требования СанПиН)</t>
  </si>
  <si>
    <t>Направление развития</t>
  </si>
  <si>
    <t>Название занятия внеурочной деятельности</t>
  </si>
  <si>
    <t>Объём нагрузки</t>
  </si>
  <si>
    <t>Спортивно - оздоровительное</t>
  </si>
  <si>
    <t>Духовно-нравственное</t>
  </si>
  <si>
    <t>Социальное</t>
  </si>
  <si>
    <t>Общекультурное</t>
  </si>
  <si>
    <t>Общеинтеллектуальное</t>
  </si>
  <si>
    <t>План внеурочнойдеятельности</t>
  </si>
  <si>
    <t>7 кл.</t>
  </si>
  <si>
    <t>8 кл.</t>
  </si>
  <si>
    <t>6 кл.</t>
  </si>
  <si>
    <t>5 кл.</t>
  </si>
  <si>
    <t>Название предметов</t>
  </si>
  <si>
    <t>Инвариантная часть</t>
  </si>
  <si>
    <t>Сочинение-рассуждение</t>
  </si>
  <si>
    <t>Астрономия</t>
  </si>
  <si>
    <t>Физкультура</t>
  </si>
  <si>
    <t>Итого (обязательная часть – базовый уровень)</t>
  </si>
  <si>
    <t>Вариативная часть</t>
  </si>
  <si>
    <t>Элективные, факультативные курсы</t>
  </si>
  <si>
    <t xml:space="preserve"> Профессиональное самоопределение и карьера</t>
  </si>
  <si>
    <t>ИТОГО: Предельно допустимая аудиторная учебная нагрузка при 5-  дневной учебной неделе</t>
  </si>
  <si>
    <t>Колличество часов 10 класс</t>
  </si>
  <si>
    <t>кол-во часов
 в неделю</t>
  </si>
  <si>
    <t>Количество часов 11 класс</t>
  </si>
  <si>
    <t>кол-во часов
 в год</t>
  </si>
  <si>
    <t>ОДНКНР</t>
  </si>
  <si>
    <t xml:space="preserve">Окружающий мир </t>
  </si>
  <si>
    <t>Основы религиозных культур и светсткой этики</t>
  </si>
  <si>
    <t>Второй иностранный язык (немецкий)</t>
  </si>
  <si>
    <t>Изобразительное искусство</t>
  </si>
  <si>
    <t>Физическая культура и основы безопасности жизнедеятельности</t>
  </si>
  <si>
    <t>Основы духовно-нравственной культуры народов России</t>
  </si>
  <si>
    <t>9 кл.</t>
  </si>
  <si>
    <t>Родной язык</t>
  </si>
  <si>
    <t>Общественные науки</t>
  </si>
  <si>
    <t>Естественные науки</t>
  </si>
  <si>
    <t>Индивидуальный проект</t>
  </si>
  <si>
    <t>Физическая культура, экология и основы безопасности жизнедеятельности</t>
  </si>
  <si>
    <t>Родной (русский) язык</t>
  </si>
  <si>
    <t>Литературное чтение на родном языке</t>
  </si>
  <si>
    <t>История и культура мордовского края</t>
  </si>
  <si>
    <t xml:space="preserve">Родной язык </t>
  </si>
  <si>
    <t xml:space="preserve">Усредненная текущая отметка </t>
  </si>
  <si>
    <t xml:space="preserve">Контрольная работа </t>
  </si>
  <si>
    <t>Математика плюс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</si>
</sst>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3" fillId="0" borderId="0" xfId="0" applyFont="1"/>
    <xf numFmtId="0" fontId="1" fillId="11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/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1" fontId="1" fillId="13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1" fontId="1" fillId="13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13" borderId="1" xfId="0" applyFont="1" applyFill="1" applyBorder="1" applyAlignment="1">
      <alignment vertical="center" wrapText="1"/>
    </xf>
    <xf numFmtId="0" fontId="3" fillId="13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12" borderId="0" xfId="0" applyFont="1" applyFill="1" applyAlignment="1">
      <alignment vertical="center"/>
    </xf>
    <xf numFmtId="0" fontId="4" fillId="1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13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7" fontId="1" fillId="0" borderId="1" xfId="0" applyNumberFormat="1" applyFont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zoomScale="60" workbookViewId="0">
      <selection sqref="A1:XFD1048576"/>
    </sheetView>
  </sheetViews>
  <sheetFormatPr defaultRowHeight="21"/>
  <cols>
    <col min="1" max="1" width="27.7109375" style="6" customWidth="1"/>
    <col min="2" max="2" width="9.140625" style="6"/>
    <col min="3" max="3" width="16.28515625" style="6" customWidth="1"/>
    <col min="4" max="7" width="9.140625" style="6"/>
    <col min="8" max="8" width="9.140625" style="6" hidden="1" customWidth="1"/>
    <col min="9" max="9" width="9.140625" style="6"/>
    <col min="10" max="10" width="25.42578125" style="6" customWidth="1"/>
    <col min="11" max="11" width="31.42578125" style="6" customWidth="1"/>
    <col min="12" max="16384" width="9.140625" style="6"/>
  </cols>
  <sheetData>
    <row r="1" spans="1:13" ht="45" customHeight="1">
      <c r="A1" s="1" t="s">
        <v>0</v>
      </c>
      <c r="B1" s="2"/>
      <c r="C1" s="2"/>
      <c r="D1" s="2"/>
      <c r="E1" s="3" t="s">
        <v>1</v>
      </c>
      <c r="F1" s="3"/>
      <c r="G1" s="3"/>
      <c r="H1" s="3"/>
      <c r="I1" s="3"/>
      <c r="J1" s="4" t="s">
        <v>2</v>
      </c>
      <c r="K1" s="5" t="s">
        <v>3</v>
      </c>
    </row>
    <row r="2" spans="1:13" ht="45" customHeight="1">
      <c r="A2" s="1"/>
      <c r="B2" s="7" t="s">
        <v>4</v>
      </c>
      <c r="C2" s="7"/>
      <c r="D2" s="7"/>
      <c r="E2" s="8" t="s">
        <v>5</v>
      </c>
      <c r="F2" s="8" t="s">
        <v>6</v>
      </c>
      <c r="G2" s="9" t="s">
        <v>7</v>
      </c>
      <c r="H2" s="9"/>
      <c r="I2" s="8" t="s">
        <v>8</v>
      </c>
      <c r="J2" s="4"/>
      <c r="K2" s="5"/>
    </row>
    <row r="3" spans="1:13" ht="45" customHeight="1">
      <c r="A3" s="10" t="s">
        <v>9</v>
      </c>
      <c r="B3" s="11" t="s">
        <v>10</v>
      </c>
      <c r="C3" s="11"/>
      <c r="D3" s="11"/>
      <c r="E3" s="12">
        <v>4</v>
      </c>
      <c r="F3" s="12">
        <v>4</v>
      </c>
      <c r="G3" s="13">
        <v>4</v>
      </c>
      <c r="H3" s="14"/>
      <c r="I3" s="12">
        <v>3</v>
      </c>
      <c r="J3" s="15">
        <v>15</v>
      </c>
      <c r="K3" s="16" t="s">
        <v>11</v>
      </c>
    </row>
    <row r="4" spans="1:13" ht="45" customHeight="1">
      <c r="A4" s="10"/>
      <c r="B4" s="11" t="s">
        <v>12</v>
      </c>
      <c r="C4" s="11"/>
      <c r="D4" s="11"/>
      <c r="E4" s="12">
        <v>4</v>
      </c>
      <c r="F4" s="12">
        <v>3</v>
      </c>
      <c r="G4" s="13">
        <v>3</v>
      </c>
      <c r="H4" s="14"/>
      <c r="I4" s="12">
        <v>3</v>
      </c>
      <c r="J4" s="15">
        <v>13</v>
      </c>
      <c r="K4" s="16" t="s">
        <v>13</v>
      </c>
      <c r="M4" s="12"/>
    </row>
    <row r="5" spans="1:13" ht="45" customHeight="1">
      <c r="A5" s="17" t="s">
        <v>9</v>
      </c>
      <c r="B5" s="18" t="s">
        <v>113</v>
      </c>
      <c r="C5" s="19"/>
      <c r="D5" s="20"/>
      <c r="E5" s="12">
        <v>0.5</v>
      </c>
      <c r="F5" s="12">
        <v>0.5</v>
      </c>
      <c r="G5" s="21">
        <v>0.5</v>
      </c>
      <c r="H5" s="22"/>
      <c r="I5" s="12">
        <v>0.5</v>
      </c>
      <c r="J5" s="15">
        <v>2</v>
      </c>
      <c r="K5" s="16"/>
    </row>
    <row r="6" spans="1:13" s="25" customFormat="1" ht="45" customHeight="1">
      <c r="A6" s="23"/>
      <c r="B6" s="18" t="s">
        <v>114</v>
      </c>
      <c r="C6" s="19"/>
      <c r="D6" s="20"/>
      <c r="E6" s="24">
        <v>0.5</v>
      </c>
      <c r="F6" s="12">
        <v>0.5</v>
      </c>
      <c r="G6" s="13">
        <v>0.5</v>
      </c>
      <c r="H6" s="14"/>
      <c r="I6" s="12">
        <v>0.5</v>
      </c>
      <c r="J6" s="15">
        <v>2</v>
      </c>
      <c r="K6" s="16" t="s">
        <v>45</v>
      </c>
    </row>
    <row r="7" spans="1:13" ht="45" customHeight="1">
      <c r="A7" s="26" t="s">
        <v>14</v>
      </c>
      <c r="B7" s="23" t="s">
        <v>15</v>
      </c>
      <c r="C7" s="23"/>
      <c r="D7" s="23"/>
      <c r="E7" s="27" t="s">
        <v>16</v>
      </c>
      <c r="F7" s="27">
        <v>2</v>
      </c>
      <c r="G7" s="28">
        <v>2</v>
      </c>
      <c r="H7" s="29"/>
      <c r="I7" s="27">
        <v>2</v>
      </c>
      <c r="J7" s="30">
        <v>6</v>
      </c>
      <c r="K7" s="26" t="s">
        <v>46</v>
      </c>
    </row>
    <row r="8" spans="1:13" ht="45" customHeight="1">
      <c r="A8" s="16" t="s">
        <v>17</v>
      </c>
      <c r="B8" s="11" t="s">
        <v>18</v>
      </c>
      <c r="C8" s="11"/>
      <c r="D8" s="11"/>
      <c r="E8" s="12">
        <v>4</v>
      </c>
      <c r="F8" s="12">
        <v>4</v>
      </c>
      <c r="G8" s="21">
        <v>4</v>
      </c>
      <c r="H8" s="22"/>
      <c r="I8" s="12">
        <v>4</v>
      </c>
      <c r="J8" s="15">
        <v>16</v>
      </c>
      <c r="K8" s="16" t="s">
        <v>19</v>
      </c>
    </row>
    <row r="9" spans="1:13" ht="45" customHeight="1">
      <c r="A9" s="16" t="s">
        <v>20</v>
      </c>
      <c r="B9" s="11" t="s">
        <v>101</v>
      </c>
      <c r="C9" s="11"/>
      <c r="D9" s="11"/>
      <c r="E9" s="12">
        <v>2</v>
      </c>
      <c r="F9" s="12">
        <v>2</v>
      </c>
      <c r="G9" s="21">
        <v>2</v>
      </c>
      <c r="H9" s="22"/>
      <c r="I9" s="12">
        <v>2</v>
      </c>
      <c r="J9" s="15">
        <v>8</v>
      </c>
      <c r="K9" s="16" t="s">
        <v>13</v>
      </c>
    </row>
    <row r="10" spans="1:13" ht="45" customHeight="1">
      <c r="A10" s="10" t="s">
        <v>21</v>
      </c>
      <c r="B10" s="11" t="s">
        <v>22</v>
      </c>
      <c r="C10" s="11"/>
      <c r="D10" s="11"/>
      <c r="E10" s="12">
        <v>1</v>
      </c>
      <c r="F10" s="12">
        <v>1</v>
      </c>
      <c r="G10" s="21">
        <v>1</v>
      </c>
      <c r="H10" s="22"/>
      <c r="I10" s="12">
        <v>1</v>
      </c>
      <c r="J10" s="15">
        <v>4</v>
      </c>
      <c r="K10" s="16" t="s">
        <v>46</v>
      </c>
    </row>
    <row r="11" spans="1:13" ht="45" customHeight="1">
      <c r="A11" s="10"/>
      <c r="B11" s="11" t="s">
        <v>104</v>
      </c>
      <c r="C11" s="11"/>
      <c r="D11" s="11"/>
      <c r="E11" s="12">
        <v>1</v>
      </c>
      <c r="F11" s="12">
        <v>1</v>
      </c>
      <c r="G11" s="21">
        <v>1</v>
      </c>
      <c r="H11" s="22"/>
      <c r="I11" s="12">
        <v>1</v>
      </c>
      <c r="J11" s="15">
        <v>4</v>
      </c>
      <c r="K11" s="16" t="s">
        <v>26</v>
      </c>
    </row>
    <row r="12" spans="1:13" ht="45" customHeight="1">
      <c r="A12" s="16" t="s">
        <v>23</v>
      </c>
      <c r="B12" s="11" t="s">
        <v>23</v>
      </c>
      <c r="C12" s="11"/>
      <c r="D12" s="11"/>
      <c r="E12" s="12">
        <v>3</v>
      </c>
      <c r="F12" s="12">
        <v>3</v>
      </c>
      <c r="G12" s="21">
        <v>3</v>
      </c>
      <c r="H12" s="22"/>
      <c r="I12" s="12">
        <v>3</v>
      </c>
      <c r="J12" s="15">
        <v>12</v>
      </c>
      <c r="K12" s="16" t="s">
        <v>24</v>
      </c>
    </row>
    <row r="13" spans="1:13" ht="45" customHeight="1">
      <c r="A13" s="16" t="s">
        <v>25</v>
      </c>
      <c r="B13" s="11" t="s">
        <v>25</v>
      </c>
      <c r="C13" s="11"/>
      <c r="D13" s="11"/>
      <c r="E13" s="12">
        <v>1</v>
      </c>
      <c r="F13" s="12">
        <v>1</v>
      </c>
      <c r="G13" s="21">
        <v>1</v>
      </c>
      <c r="H13" s="22"/>
      <c r="I13" s="12">
        <v>1</v>
      </c>
      <c r="J13" s="15">
        <v>4</v>
      </c>
      <c r="K13" s="16" t="s">
        <v>26</v>
      </c>
    </row>
    <row r="14" spans="1:13" ht="45" customHeight="1">
      <c r="A14" s="16" t="s">
        <v>102</v>
      </c>
      <c r="B14" s="11" t="s">
        <v>27</v>
      </c>
      <c r="C14" s="11"/>
      <c r="D14" s="11"/>
      <c r="E14" s="12"/>
      <c r="F14" s="12"/>
      <c r="G14" s="21"/>
      <c r="H14" s="22"/>
      <c r="I14" s="12">
        <v>1</v>
      </c>
      <c r="J14" s="15">
        <v>1</v>
      </c>
      <c r="K14" s="16" t="s">
        <v>26</v>
      </c>
    </row>
    <row r="15" spans="1:13" ht="45" customHeight="1">
      <c r="A15" s="31" t="s">
        <v>29</v>
      </c>
      <c r="B15" s="31"/>
      <c r="C15" s="31"/>
      <c r="D15" s="31"/>
      <c r="E15" s="32">
        <f>SUM(E3:E14)</f>
        <v>21</v>
      </c>
      <c r="F15" s="32">
        <f>SUM(F3:F13)</f>
        <v>22</v>
      </c>
      <c r="G15" s="33">
        <f>SUM(G3:H13)</f>
        <v>22</v>
      </c>
      <c r="H15" s="34"/>
      <c r="I15" s="32">
        <f>SUM(I3:I14)</f>
        <v>22</v>
      </c>
      <c r="J15" s="35">
        <f xml:space="preserve"> SUM(J3:J14)</f>
        <v>87</v>
      </c>
      <c r="K15" s="36"/>
    </row>
    <row r="16" spans="1:13" ht="45" customHeight="1">
      <c r="A16" s="37" t="s">
        <v>30</v>
      </c>
      <c r="B16" s="38"/>
      <c r="C16" s="38"/>
      <c r="D16" s="38"/>
      <c r="E16" s="38"/>
      <c r="F16" s="38"/>
      <c r="G16" s="38"/>
      <c r="H16" s="38"/>
      <c r="I16" s="38"/>
      <c r="J16" s="38"/>
      <c r="K16" s="39"/>
    </row>
    <row r="17" spans="1:11" ht="45" customHeight="1">
      <c r="A17" s="10" t="s">
        <v>31</v>
      </c>
      <c r="B17" s="10"/>
      <c r="C17" s="10"/>
      <c r="D17" s="10"/>
      <c r="E17" s="12">
        <v>0</v>
      </c>
      <c r="F17" s="16">
        <v>1</v>
      </c>
      <c r="G17" s="40">
        <v>1</v>
      </c>
      <c r="H17" s="41"/>
      <c r="I17" s="16">
        <v>1</v>
      </c>
      <c r="J17" s="42">
        <v>3</v>
      </c>
      <c r="K17" s="16" t="s">
        <v>46</v>
      </c>
    </row>
    <row r="18" spans="1:11" ht="45" customHeight="1">
      <c r="A18" s="13"/>
      <c r="B18" s="43"/>
      <c r="C18" s="43"/>
      <c r="D18" s="14"/>
      <c r="E18" s="12"/>
      <c r="F18" s="16"/>
      <c r="G18" s="13"/>
      <c r="H18" s="14"/>
      <c r="I18" s="16"/>
      <c r="J18" s="42"/>
      <c r="K18" s="16"/>
    </row>
    <row r="19" spans="1:11" ht="45" customHeight="1">
      <c r="A19" s="44" t="s">
        <v>32</v>
      </c>
      <c r="B19" s="44"/>
      <c r="C19" s="44"/>
      <c r="D19" s="44"/>
      <c r="E19" s="45">
        <v>21</v>
      </c>
      <c r="F19" s="45">
        <f>SUM(F15,F17)</f>
        <v>23</v>
      </c>
      <c r="G19" s="46">
        <f>SUM(G15,G17)</f>
        <v>23</v>
      </c>
      <c r="H19" s="47"/>
      <c r="I19" s="45">
        <f>SUM(I15,I17)</f>
        <v>23</v>
      </c>
      <c r="J19" s="48">
        <f>SUM(J15,J17)</f>
        <v>90</v>
      </c>
      <c r="K19" s="49"/>
    </row>
    <row r="20" spans="1:11" ht="45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45" customHeight="1">
      <c r="A21" s="51" t="s">
        <v>33</v>
      </c>
      <c r="B21" s="51"/>
      <c r="C21" s="51"/>
      <c r="D21" s="51"/>
      <c r="E21" s="51"/>
      <c r="F21" s="51"/>
      <c r="G21" s="51"/>
      <c r="H21" s="51"/>
      <c r="I21" s="51"/>
      <c r="J21" s="51"/>
      <c r="K21" s="52"/>
    </row>
    <row r="22" spans="1:11" ht="45" customHeight="1">
      <c r="A22" s="42" t="s">
        <v>34</v>
      </c>
      <c r="B22" s="53" t="s">
        <v>35</v>
      </c>
      <c r="C22" s="53"/>
      <c r="D22" s="53"/>
      <c r="E22" s="54" t="s">
        <v>36</v>
      </c>
      <c r="F22" s="54" t="s">
        <v>37</v>
      </c>
      <c r="G22" s="54" t="s">
        <v>47</v>
      </c>
      <c r="H22" s="55"/>
      <c r="I22" s="54" t="s">
        <v>38</v>
      </c>
      <c r="J22" s="54" t="s">
        <v>39</v>
      </c>
      <c r="K22" s="52"/>
    </row>
    <row r="23" spans="1:11" ht="45" customHeight="1">
      <c r="A23" s="16" t="s">
        <v>40</v>
      </c>
      <c r="B23" s="56" t="s">
        <v>10</v>
      </c>
      <c r="C23" s="56"/>
      <c r="D23" s="56"/>
      <c r="E23" s="57"/>
      <c r="F23" s="12">
        <v>1</v>
      </c>
      <c r="G23" s="12">
        <v>1</v>
      </c>
      <c r="H23" s="22"/>
      <c r="I23" s="54">
        <v>1</v>
      </c>
      <c r="J23" s="54">
        <f>SUM(E23:I23)</f>
        <v>3</v>
      </c>
      <c r="K23" s="52"/>
    </row>
    <row r="24" spans="1:11" ht="45" customHeight="1">
      <c r="A24" s="58"/>
      <c r="B24" s="56" t="s">
        <v>41</v>
      </c>
      <c r="C24" s="56"/>
      <c r="D24" s="56"/>
      <c r="E24" s="57"/>
      <c r="F24" s="12">
        <v>1</v>
      </c>
      <c r="G24" s="12">
        <v>1</v>
      </c>
      <c r="H24" s="22"/>
      <c r="I24" s="54">
        <v>1</v>
      </c>
      <c r="J24" s="54">
        <f t="shared" ref="J24:J26" si="0">SUM(E24:I24)</f>
        <v>3</v>
      </c>
      <c r="K24" s="52"/>
    </row>
    <row r="25" spans="1:11" ht="45" customHeight="1">
      <c r="A25" s="16" t="s">
        <v>42</v>
      </c>
      <c r="B25" s="56" t="s">
        <v>43</v>
      </c>
      <c r="C25" s="56"/>
      <c r="D25" s="56"/>
      <c r="E25" s="57"/>
      <c r="F25" s="12">
        <v>1</v>
      </c>
      <c r="G25" s="12">
        <v>1</v>
      </c>
      <c r="H25" s="22"/>
      <c r="I25" s="54">
        <v>1</v>
      </c>
      <c r="J25" s="54">
        <v>3</v>
      </c>
      <c r="K25" s="52"/>
    </row>
    <row r="26" spans="1:11" ht="45" customHeight="1">
      <c r="A26" s="59" t="s">
        <v>44</v>
      </c>
      <c r="B26" s="60"/>
      <c r="C26" s="61"/>
      <c r="D26" s="62"/>
      <c r="E26" s="32">
        <v>0</v>
      </c>
      <c r="F26" s="32">
        <v>3</v>
      </c>
      <c r="G26" s="32">
        <v>3</v>
      </c>
      <c r="H26" s="34"/>
      <c r="I26" s="32">
        <v>3</v>
      </c>
      <c r="J26" s="32">
        <f t="shared" si="0"/>
        <v>9</v>
      </c>
    </row>
    <row r="27" spans="1:11" ht="15.75" customHeight="1"/>
  </sheetData>
  <mergeCells count="38">
    <mergeCell ref="B26:D26"/>
    <mergeCell ref="A21:J21"/>
    <mergeCell ref="B22:D22"/>
    <mergeCell ref="B23:D23"/>
    <mergeCell ref="B24:D24"/>
    <mergeCell ref="B25:D25"/>
    <mergeCell ref="A17:D17"/>
    <mergeCell ref="A18:D18"/>
    <mergeCell ref="A19:D19"/>
    <mergeCell ref="A20:K20"/>
    <mergeCell ref="G18:H18"/>
    <mergeCell ref="J1:J2"/>
    <mergeCell ref="K1:K2"/>
    <mergeCell ref="G2:H2"/>
    <mergeCell ref="B6:D6"/>
    <mergeCell ref="A1:A2"/>
    <mergeCell ref="B1:D1"/>
    <mergeCell ref="B2:D2"/>
    <mergeCell ref="E1:I1"/>
    <mergeCell ref="A3:A4"/>
    <mergeCell ref="B3:D3"/>
    <mergeCell ref="B4:D4"/>
    <mergeCell ref="G6:H6"/>
    <mergeCell ref="G3:H3"/>
    <mergeCell ref="G4:H4"/>
    <mergeCell ref="A5:A6"/>
    <mergeCell ref="B5:D5"/>
    <mergeCell ref="B7:D7"/>
    <mergeCell ref="B8:D8"/>
    <mergeCell ref="B9:D9"/>
    <mergeCell ref="A10:A11"/>
    <mergeCell ref="B10:D10"/>
    <mergeCell ref="B11:D11"/>
    <mergeCell ref="B13:D13"/>
    <mergeCell ref="B14:D14"/>
    <mergeCell ref="A15:D15"/>
    <mergeCell ref="A16:K16"/>
    <mergeCell ref="B12:D12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view="pageBreakPreview" zoomScale="50" zoomScaleSheetLayoutView="50" workbookViewId="0">
      <selection sqref="A1:XFD1048576"/>
    </sheetView>
  </sheetViews>
  <sheetFormatPr defaultColWidth="29.85546875" defaultRowHeight="71.25" customHeight="1"/>
  <cols>
    <col min="1" max="16384" width="29.85546875" style="6"/>
  </cols>
  <sheetData>
    <row r="1" spans="1:9" s="65" customFormat="1" ht="71.25" customHeight="1">
      <c r="A1" s="79" t="s">
        <v>0</v>
      </c>
      <c r="B1" s="80" t="s">
        <v>4</v>
      </c>
      <c r="C1" s="81" t="s">
        <v>65</v>
      </c>
      <c r="D1" s="81"/>
      <c r="E1" s="81"/>
      <c r="F1" s="81"/>
      <c r="G1" s="81"/>
      <c r="H1" s="79" t="s">
        <v>3</v>
      </c>
      <c r="I1" s="79"/>
    </row>
    <row r="2" spans="1:9" s="65" customFormat="1" ht="71.25" customHeight="1">
      <c r="A2" s="79"/>
      <c r="B2" s="80"/>
      <c r="C2" s="82" t="s">
        <v>48</v>
      </c>
      <c r="D2" s="82"/>
      <c r="E2" s="82"/>
      <c r="F2" s="82"/>
      <c r="G2" s="82"/>
      <c r="H2" s="79"/>
      <c r="I2" s="79"/>
    </row>
    <row r="3" spans="1:9" s="65" customFormat="1" ht="71.25" customHeight="1">
      <c r="A3" s="79"/>
      <c r="B3" s="80"/>
      <c r="C3" s="90">
        <v>5</v>
      </c>
      <c r="D3" s="90">
        <v>6</v>
      </c>
      <c r="E3" s="90">
        <v>7</v>
      </c>
      <c r="F3" s="90">
        <v>8</v>
      </c>
      <c r="G3" s="90">
        <v>9</v>
      </c>
      <c r="H3" s="79"/>
      <c r="I3" s="79"/>
    </row>
    <row r="4" spans="1:9" ht="71.25" customHeight="1">
      <c r="A4" s="84" t="s">
        <v>49</v>
      </c>
      <c r="B4" s="85" t="s">
        <v>10</v>
      </c>
      <c r="C4" s="91">
        <v>4</v>
      </c>
      <c r="D4" s="91">
        <v>5</v>
      </c>
      <c r="E4" s="91">
        <v>4</v>
      </c>
      <c r="F4" s="91">
        <v>4</v>
      </c>
      <c r="G4" s="91">
        <v>4</v>
      </c>
      <c r="H4" s="84" t="s">
        <v>46</v>
      </c>
      <c r="I4" s="84"/>
    </row>
    <row r="5" spans="1:9" ht="71.25" customHeight="1">
      <c r="A5" s="84"/>
      <c r="B5" s="85" t="s">
        <v>50</v>
      </c>
      <c r="C5" s="91">
        <v>3</v>
      </c>
      <c r="D5" s="91">
        <v>3</v>
      </c>
      <c r="E5" s="91">
        <v>2</v>
      </c>
      <c r="F5" s="91">
        <v>2</v>
      </c>
      <c r="G5" s="91">
        <v>3</v>
      </c>
      <c r="H5" s="84" t="s">
        <v>51</v>
      </c>
      <c r="I5" s="84"/>
    </row>
    <row r="6" spans="1:9" ht="71.25" customHeight="1">
      <c r="A6" s="84" t="s">
        <v>52</v>
      </c>
      <c r="B6" s="85" t="s">
        <v>116</v>
      </c>
      <c r="C6" s="91">
        <v>0.5</v>
      </c>
      <c r="D6" s="91">
        <v>0.5</v>
      </c>
      <c r="E6" s="91">
        <v>0.5</v>
      </c>
      <c r="F6" s="91">
        <v>0.5</v>
      </c>
      <c r="G6" s="91">
        <v>0.5</v>
      </c>
      <c r="H6" s="84" t="s">
        <v>11</v>
      </c>
      <c r="I6" s="84"/>
    </row>
    <row r="7" spans="1:9" ht="71.25" customHeight="1">
      <c r="A7" s="84"/>
      <c r="B7" s="85" t="s">
        <v>66</v>
      </c>
      <c r="C7" s="91">
        <v>0.5</v>
      </c>
      <c r="D7" s="91">
        <v>0.5</v>
      </c>
      <c r="E7" s="91">
        <v>0.5</v>
      </c>
      <c r="F7" s="91">
        <v>0.5</v>
      </c>
      <c r="G7" s="92">
        <v>0.5</v>
      </c>
      <c r="H7" s="84" t="s">
        <v>51</v>
      </c>
      <c r="I7" s="84"/>
    </row>
    <row r="8" spans="1:9" ht="71.25" customHeight="1">
      <c r="A8" s="84" t="s">
        <v>14</v>
      </c>
      <c r="B8" s="85" t="s">
        <v>53</v>
      </c>
      <c r="C8" s="91">
        <v>3</v>
      </c>
      <c r="D8" s="91">
        <v>3</v>
      </c>
      <c r="E8" s="91">
        <v>3</v>
      </c>
      <c r="F8" s="91">
        <v>3</v>
      </c>
      <c r="G8" s="91">
        <v>3</v>
      </c>
      <c r="H8" s="84" t="s">
        <v>13</v>
      </c>
      <c r="I8" s="84"/>
    </row>
    <row r="9" spans="1:9" ht="71.25" customHeight="1">
      <c r="A9" s="84"/>
      <c r="B9" s="85" t="s">
        <v>103</v>
      </c>
      <c r="C9" s="91">
        <v>1</v>
      </c>
      <c r="D9" s="91">
        <v>1</v>
      </c>
      <c r="E9" s="91">
        <v>1</v>
      </c>
      <c r="F9" s="91">
        <v>1</v>
      </c>
      <c r="G9" s="91" t="s">
        <v>16</v>
      </c>
      <c r="H9" s="84" t="s">
        <v>16</v>
      </c>
      <c r="I9" s="84"/>
    </row>
    <row r="10" spans="1:9" ht="71.25" customHeight="1">
      <c r="A10" s="84" t="s">
        <v>17</v>
      </c>
      <c r="B10" s="85" t="s">
        <v>18</v>
      </c>
      <c r="C10" s="91">
        <v>5</v>
      </c>
      <c r="D10" s="91">
        <v>5</v>
      </c>
      <c r="E10" s="91">
        <v>5</v>
      </c>
      <c r="F10" s="91">
        <v>5</v>
      </c>
      <c r="G10" s="91">
        <v>5</v>
      </c>
      <c r="H10" s="84" t="s">
        <v>16</v>
      </c>
      <c r="I10" s="84"/>
    </row>
    <row r="11" spans="1:9" ht="71.25" customHeight="1">
      <c r="A11" s="84"/>
      <c r="B11" s="85" t="s">
        <v>41</v>
      </c>
      <c r="C11" s="91" t="s">
        <v>16</v>
      </c>
      <c r="D11" s="91" t="s">
        <v>16</v>
      </c>
      <c r="E11" s="91">
        <v>1</v>
      </c>
      <c r="F11" s="91">
        <v>1</v>
      </c>
      <c r="G11" s="91">
        <v>1</v>
      </c>
      <c r="H11" s="84" t="s">
        <v>26</v>
      </c>
      <c r="I11" s="84"/>
    </row>
    <row r="12" spans="1:9" ht="71.25" customHeight="1">
      <c r="A12" s="84" t="s">
        <v>54</v>
      </c>
      <c r="B12" s="85" t="s">
        <v>67</v>
      </c>
      <c r="C12" s="91">
        <v>2</v>
      </c>
      <c r="D12" s="91">
        <v>2</v>
      </c>
      <c r="E12" s="91">
        <v>2</v>
      </c>
      <c r="F12" s="91">
        <v>2</v>
      </c>
      <c r="G12" s="91">
        <v>2</v>
      </c>
      <c r="H12" s="84" t="s">
        <v>46</v>
      </c>
      <c r="I12" s="84"/>
    </row>
    <row r="13" spans="1:9" ht="71.25" customHeight="1">
      <c r="A13" s="84"/>
      <c r="B13" s="85" t="s">
        <v>56</v>
      </c>
      <c r="C13" s="91" t="s">
        <v>16</v>
      </c>
      <c r="D13" s="91">
        <v>1</v>
      </c>
      <c r="E13" s="91">
        <v>1</v>
      </c>
      <c r="F13" s="91">
        <v>1</v>
      </c>
      <c r="G13" s="91">
        <v>1</v>
      </c>
      <c r="H13" s="84" t="s">
        <v>46</v>
      </c>
      <c r="I13" s="84"/>
    </row>
    <row r="14" spans="1:9" ht="71.25" customHeight="1">
      <c r="A14" s="84"/>
      <c r="B14" s="85" t="s">
        <v>57</v>
      </c>
      <c r="C14" s="91">
        <v>1</v>
      </c>
      <c r="D14" s="91">
        <v>1</v>
      </c>
      <c r="E14" s="91">
        <v>2</v>
      </c>
      <c r="F14" s="91">
        <v>2</v>
      </c>
      <c r="G14" s="91">
        <v>2</v>
      </c>
      <c r="H14" s="84" t="s">
        <v>46</v>
      </c>
      <c r="I14" s="84"/>
    </row>
    <row r="15" spans="1:9" ht="71.25" customHeight="1">
      <c r="A15" s="85" t="s">
        <v>100</v>
      </c>
      <c r="B15" s="85" t="s">
        <v>106</v>
      </c>
      <c r="C15" s="91">
        <v>0.5</v>
      </c>
      <c r="D15" s="92"/>
      <c r="E15" s="92"/>
      <c r="F15" s="92"/>
      <c r="G15" s="92"/>
      <c r="H15" s="86" t="s">
        <v>26</v>
      </c>
      <c r="I15" s="87"/>
    </row>
    <row r="16" spans="1:9" ht="71.25" customHeight="1">
      <c r="A16" s="84" t="s">
        <v>58</v>
      </c>
      <c r="B16" s="85" t="s">
        <v>59</v>
      </c>
      <c r="C16" s="91">
        <v>1</v>
      </c>
      <c r="D16" s="91">
        <v>1</v>
      </c>
      <c r="E16" s="91">
        <v>2</v>
      </c>
      <c r="F16" s="91">
        <v>2</v>
      </c>
      <c r="G16" s="91">
        <v>2</v>
      </c>
      <c r="H16" s="84" t="s">
        <v>46</v>
      </c>
      <c r="I16" s="84"/>
    </row>
    <row r="17" spans="1:9" ht="71.25" customHeight="1">
      <c r="A17" s="84"/>
      <c r="B17" s="85" t="s">
        <v>60</v>
      </c>
      <c r="C17" s="91" t="s">
        <v>16</v>
      </c>
      <c r="D17" s="91" t="s">
        <v>16</v>
      </c>
      <c r="E17" s="91" t="s">
        <v>16</v>
      </c>
      <c r="F17" s="91">
        <v>2</v>
      </c>
      <c r="G17" s="91">
        <v>2</v>
      </c>
      <c r="H17" s="84" t="s">
        <v>46</v>
      </c>
      <c r="I17" s="84"/>
    </row>
    <row r="18" spans="1:9" ht="71.25" customHeight="1">
      <c r="A18" s="84"/>
      <c r="B18" s="85" t="s">
        <v>61</v>
      </c>
      <c r="C18" s="91" t="s">
        <v>16</v>
      </c>
      <c r="D18" s="91" t="s">
        <v>16</v>
      </c>
      <c r="E18" s="91">
        <v>2</v>
      </c>
      <c r="F18" s="91">
        <v>2</v>
      </c>
      <c r="G18" s="91">
        <v>2</v>
      </c>
      <c r="H18" s="84" t="s">
        <v>46</v>
      </c>
      <c r="I18" s="84"/>
    </row>
    <row r="19" spans="1:9" ht="71.25" customHeight="1">
      <c r="A19" s="84" t="s">
        <v>68</v>
      </c>
      <c r="B19" s="85" t="s">
        <v>104</v>
      </c>
      <c r="C19" s="91">
        <v>1</v>
      </c>
      <c r="D19" s="91">
        <v>1</v>
      </c>
      <c r="E19" s="91"/>
      <c r="F19" s="91"/>
      <c r="G19" s="91" t="s">
        <v>16</v>
      </c>
      <c r="H19" s="84" t="s">
        <v>26</v>
      </c>
      <c r="I19" s="84"/>
    </row>
    <row r="20" spans="1:9" ht="71.25" customHeight="1">
      <c r="A20" s="84"/>
      <c r="B20" s="85" t="s">
        <v>22</v>
      </c>
      <c r="C20" s="91">
        <v>1</v>
      </c>
      <c r="D20" s="91">
        <v>1</v>
      </c>
      <c r="E20" s="91"/>
      <c r="F20" s="91" t="s">
        <v>16</v>
      </c>
      <c r="G20" s="91" t="s">
        <v>16</v>
      </c>
      <c r="H20" s="84" t="s">
        <v>46</v>
      </c>
      <c r="I20" s="84"/>
    </row>
    <row r="21" spans="1:9" ht="71.25" customHeight="1">
      <c r="A21" s="88" t="s">
        <v>105</v>
      </c>
      <c r="B21" s="85" t="s">
        <v>23</v>
      </c>
      <c r="C21" s="91">
        <v>2</v>
      </c>
      <c r="D21" s="91">
        <v>2</v>
      </c>
      <c r="E21" s="91">
        <v>2</v>
      </c>
      <c r="F21" s="91">
        <v>2</v>
      </c>
      <c r="G21" s="91">
        <v>2</v>
      </c>
      <c r="H21" s="85" t="s">
        <v>24</v>
      </c>
      <c r="I21" s="85"/>
    </row>
    <row r="22" spans="1:9" ht="71.25" customHeight="1">
      <c r="A22" s="89"/>
      <c r="B22" s="85" t="s">
        <v>62</v>
      </c>
      <c r="C22" s="91" t="s">
        <v>16</v>
      </c>
      <c r="D22" s="91" t="s">
        <v>16</v>
      </c>
      <c r="E22" s="91" t="s">
        <v>16</v>
      </c>
      <c r="F22" s="91">
        <v>1</v>
      </c>
      <c r="G22" s="91">
        <v>1</v>
      </c>
      <c r="H22" s="84" t="s">
        <v>13</v>
      </c>
      <c r="I22" s="84"/>
    </row>
    <row r="23" spans="1:9" ht="71.25" customHeight="1">
      <c r="A23" s="85" t="s">
        <v>25</v>
      </c>
      <c r="B23" s="85" t="s">
        <v>25</v>
      </c>
      <c r="C23" s="91">
        <v>2</v>
      </c>
      <c r="D23" s="91">
        <v>2</v>
      </c>
      <c r="E23" s="91">
        <v>2</v>
      </c>
      <c r="F23" s="91">
        <v>1</v>
      </c>
      <c r="G23" s="91"/>
      <c r="H23" s="84" t="s">
        <v>69</v>
      </c>
      <c r="I23" s="84"/>
    </row>
    <row r="24" spans="1:9" s="65" customFormat="1" ht="71.25" customHeight="1">
      <c r="A24" s="83" t="s">
        <v>70</v>
      </c>
      <c r="B24" s="83"/>
      <c r="C24" s="93">
        <f t="shared" ref="C24:F24" si="0">SUM(C4:C23)</f>
        <v>27.5</v>
      </c>
      <c r="D24" s="93">
        <f t="shared" si="0"/>
        <v>29</v>
      </c>
      <c r="E24" s="93">
        <f t="shared" si="0"/>
        <v>30</v>
      </c>
      <c r="F24" s="93">
        <f t="shared" si="0"/>
        <v>32</v>
      </c>
      <c r="G24" s="93">
        <f>SUM(G4:G23)</f>
        <v>31</v>
      </c>
      <c r="H24" s="84"/>
      <c r="I24" s="84"/>
    </row>
    <row r="25" spans="1:9" ht="71.25" customHeight="1">
      <c r="A25" s="84" t="s">
        <v>71</v>
      </c>
      <c r="B25" s="85" t="s">
        <v>63</v>
      </c>
      <c r="C25" s="91">
        <v>1</v>
      </c>
      <c r="D25" s="91">
        <v>1</v>
      </c>
      <c r="E25" s="91" t="s">
        <v>16</v>
      </c>
      <c r="F25" s="91" t="s">
        <v>16</v>
      </c>
      <c r="G25" s="91" t="s">
        <v>16</v>
      </c>
      <c r="H25" s="84" t="s">
        <v>46</v>
      </c>
      <c r="I25" s="84"/>
    </row>
    <row r="26" spans="1:9" ht="71.25" customHeight="1">
      <c r="A26" s="84"/>
      <c r="B26" s="85" t="s">
        <v>18</v>
      </c>
      <c r="C26" s="92"/>
      <c r="D26" s="92"/>
      <c r="E26" s="91">
        <v>1</v>
      </c>
      <c r="F26" s="91">
        <v>1</v>
      </c>
      <c r="G26" s="91">
        <v>1</v>
      </c>
      <c r="H26" s="84"/>
      <c r="I26" s="84"/>
    </row>
    <row r="27" spans="1:9" ht="71.25" customHeight="1">
      <c r="A27" s="84"/>
      <c r="B27" s="85" t="s">
        <v>64</v>
      </c>
      <c r="C27" s="92"/>
      <c r="D27" s="92"/>
      <c r="E27" s="91">
        <v>1</v>
      </c>
      <c r="F27" s="91"/>
      <c r="G27" s="92">
        <v>1</v>
      </c>
      <c r="H27" s="84"/>
      <c r="I27" s="84"/>
    </row>
    <row r="28" spans="1:9" ht="71.25" customHeight="1">
      <c r="A28" s="84"/>
      <c r="B28" s="85" t="s">
        <v>115</v>
      </c>
      <c r="C28" s="91">
        <v>0.5</v>
      </c>
      <c r="D28" s="91"/>
      <c r="E28" s="91"/>
      <c r="F28" s="91"/>
      <c r="G28" s="91"/>
      <c r="H28" s="84"/>
      <c r="I28" s="84"/>
    </row>
    <row r="29" spans="1:9" s="65" customFormat="1" ht="71.25" customHeight="1">
      <c r="A29" s="83" t="s">
        <v>72</v>
      </c>
      <c r="B29" s="83"/>
      <c r="C29" s="93">
        <f>SUM(C24:C28)</f>
        <v>29</v>
      </c>
      <c r="D29" s="93">
        <f t="shared" ref="D29:G29" si="1">SUM(D24:D28)</f>
        <v>30</v>
      </c>
      <c r="E29" s="93">
        <f t="shared" si="1"/>
        <v>32</v>
      </c>
      <c r="F29" s="93">
        <f t="shared" si="1"/>
        <v>33</v>
      </c>
      <c r="G29" s="93">
        <f t="shared" si="1"/>
        <v>33</v>
      </c>
      <c r="H29" s="84"/>
      <c r="I29" s="84"/>
    </row>
    <row r="31" spans="1:9" ht="71.25" customHeight="1">
      <c r="A31" s="66"/>
    </row>
    <row r="32" spans="1:9" ht="71.25" customHeight="1">
      <c r="A32" s="67" t="s">
        <v>81</v>
      </c>
      <c r="B32" s="67"/>
      <c r="C32" s="67"/>
      <c r="D32" s="67"/>
      <c r="E32" s="67"/>
      <c r="F32" s="67"/>
      <c r="G32" s="67"/>
      <c r="H32" s="68"/>
      <c r="I32" s="68"/>
    </row>
    <row r="33" spans="1:7" ht="71.25" customHeight="1">
      <c r="A33" s="69" t="s">
        <v>73</v>
      </c>
      <c r="B33" s="70" t="s">
        <v>74</v>
      </c>
      <c r="C33" s="71" t="s">
        <v>75</v>
      </c>
      <c r="D33" s="72"/>
      <c r="E33" s="72"/>
      <c r="F33" s="72"/>
      <c r="G33" s="72"/>
    </row>
    <row r="34" spans="1:7" ht="71.25" customHeight="1">
      <c r="A34" s="69"/>
      <c r="B34" s="70"/>
      <c r="C34" s="73" t="s">
        <v>85</v>
      </c>
      <c r="D34" s="74" t="s">
        <v>84</v>
      </c>
      <c r="E34" s="74" t="s">
        <v>82</v>
      </c>
      <c r="F34" s="74" t="s">
        <v>83</v>
      </c>
      <c r="G34" s="74" t="s">
        <v>107</v>
      </c>
    </row>
    <row r="35" spans="1:7" ht="71.25" customHeight="1">
      <c r="A35" s="69"/>
      <c r="B35" s="70"/>
      <c r="C35" s="73"/>
      <c r="D35" s="74"/>
      <c r="E35" s="74"/>
      <c r="F35" s="74"/>
      <c r="G35" s="74"/>
    </row>
    <row r="36" spans="1:7" ht="71.25" customHeight="1">
      <c r="A36" s="10" t="s">
        <v>76</v>
      </c>
      <c r="B36" s="16"/>
      <c r="C36" s="16"/>
      <c r="D36" s="16"/>
      <c r="E36" s="16"/>
      <c r="F36" s="16"/>
      <c r="G36" s="16"/>
    </row>
    <row r="37" spans="1:7" ht="71.25" customHeight="1">
      <c r="A37" s="10"/>
      <c r="B37" s="16"/>
      <c r="C37" s="16"/>
      <c r="D37" s="16"/>
      <c r="E37" s="16"/>
      <c r="F37" s="16"/>
      <c r="G37" s="16"/>
    </row>
    <row r="38" spans="1:7" ht="71.25" customHeight="1">
      <c r="A38" s="16" t="s">
        <v>77</v>
      </c>
      <c r="B38" s="16"/>
      <c r="C38" s="16"/>
      <c r="D38" s="16"/>
      <c r="E38" s="16"/>
      <c r="F38" s="16"/>
      <c r="G38" s="16"/>
    </row>
    <row r="39" spans="1:7" ht="71.25" customHeight="1">
      <c r="A39" s="10" t="s">
        <v>78</v>
      </c>
      <c r="B39" s="16"/>
      <c r="C39" s="16"/>
      <c r="D39" s="16"/>
      <c r="E39" s="16"/>
      <c r="F39" s="16"/>
      <c r="G39" s="16"/>
    </row>
    <row r="40" spans="1:7" ht="71.25" customHeight="1">
      <c r="A40" s="10"/>
      <c r="B40" s="10"/>
      <c r="C40" s="10"/>
      <c r="D40" s="10"/>
      <c r="E40" s="10"/>
      <c r="F40" s="10"/>
      <c r="G40" s="10"/>
    </row>
    <row r="41" spans="1:7" ht="71.25" customHeight="1">
      <c r="A41" s="10"/>
      <c r="B41" s="10"/>
      <c r="C41" s="10"/>
      <c r="D41" s="10"/>
      <c r="E41" s="10"/>
      <c r="F41" s="10"/>
      <c r="G41" s="10"/>
    </row>
    <row r="42" spans="1:7" ht="71.25" customHeight="1">
      <c r="A42" s="10"/>
      <c r="B42" s="16"/>
      <c r="C42" s="10"/>
      <c r="D42" s="10"/>
      <c r="E42" s="10"/>
      <c r="F42" s="10"/>
      <c r="G42" s="10"/>
    </row>
    <row r="43" spans="1:7" ht="71.25" customHeight="1">
      <c r="A43" s="10"/>
      <c r="B43" s="16"/>
      <c r="C43" s="10"/>
      <c r="D43" s="10"/>
      <c r="E43" s="10"/>
      <c r="F43" s="10"/>
      <c r="G43" s="10"/>
    </row>
    <row r="44" spans="1:7" ht="71.25" customHeight="1">
      <c r="A44" s="10" t="s">
        <v>79</v>
      </c>
      <c r="B44" s="10"/>
      <c r="C44" s="75"/>
      <c r="D44" s="75"/>
      <c r="E44" s="10"/>
      <c r="F44" s="10"/>
      <c r="G44" s="10"/>
    </row>
    <row r="45" spans="1:7" ht="71.25" customHeight="1">
      <c r="A45" s="10"/>
      <c r="B45" s="10"/>
      <c r="C45" s="75"/>
      <c r="D45" s="75"/>
      <c r="E45" s="10"/>
      <c r="F45" s="10"/>
      <c r="G45" s="10"/>
    </row>
    <row r="46" spans="1:7" ht="71.25" customHeight="1">
      <c r="A46" s="10"/>
      <c r="B46" s="16"/>
      <c r="C46" s="76"/>
      <c r="D46" s="76"/>
      <c r="E46" s="76"/>
      <c r="F46" s="76"/>
      <c r="G46" s="76"/>
    </row>
    <row r="47" spans="1:7" ht="71.25" customHeight="1">
      <c r="A47" s="10"/>
      <c r="B47" s="16"/>
      <c r="C47" s="76"/>
      <c r="D47" s="76"/>
      <c r="E47" s="76"/>
      <c r="F47" s="76"/>
      <c r="G47" s="76"/>
    </row>
    <row r="48" spans="1:7" ht="71.25" customHeight="1">
      <c r="A48" s="16" t="s">
        <v>80</v>
      </c>
      <c r="B48" s="16"/>
      <c r="C48" s="76"/>
      <c r="D48" s="76"/>
      <c r="E48" s="16"/>
      <c r="F48" s="16"/>
      <c r="G48" s="16"/>
    </row>
    <row r="49" spans="1:7" ht="71.25" customHeight="1">
      <c r="A49" s="77" t="s">
        <v>70</v>
      </c>
      <c r="B49" s="78"/>
      <c r="C49" s="78">
        <f>SUM(C36:C48)</f>
        <v>0</v>
      </c>
      <c r="D49" s="78">
        <f>SUM(D36:D48)</f>
        <v>0</v>
      </c>
      <c r="E49" s="77">
        <f>SUM(E36:E48)</f>
        <v>0</v>
      </c>
      <c r="F49" s="77">
        <f>SUM(F36:F48)</f>
        <v>0</v>
      </c>
      <c r="G49" s="77"/>
    </row>
  </sheetData>
  <mergeCells count="70">
    <mergeCell ref="A32:G32"/>
    <mergeCell ref="G34:G35"/>
    <mergeCell ref="G40:G41"/>
    <mergeCell ref="G42:G43"/>
    <mergeCell ref="G44:G45"/>
    <mergeCell ref="C33:G33"/>
    <mergeCell ref="F40:F41"/>
    <mergeCell ref="C42:C43"/>
    <mergeCell ref="D42:D43"/>
    <mergeCell ref="E42:E43"/>
    <mergeCell ref="F42:F43"/>
    <mergeCell ref="A44:A47"/>
    <mergeCell ref="B44:B45"/>
    <mergeCell ref="C44:C45"/>
    <mergeCell ref="D44:D45"/>
    <mergeCell ref="E44:E45"/>
    <mergeCell ref="H4:I4"/>
    <mergeCell ref="H5:I5"/>
    <mergeCell ref="A1:A3"/>
    <mergeCell ref="B1:B3"/>
    <mergeCell ref="C1:G1"/>
    <mergeCell ref="C2:G2"/>
    <mergeCell ref="A4:A5"/>
    <mergeCell ref="A6:A7"/>
    <mergeCell ref="H6:I6"/>
    <mergeCell ref="H7:I7"/>
    <mergeCell ref="A8:A9"/>
    <mergeCell ref="H8:I8"/>
    <mergeCell ref="H9:I9"/>
    <mergeCell ref="H15:I15"/>
    <mergeCell ref="A16:A18"/>
    <mergeCell ref="H16:I16"/>
    <mergeCell ref="H17:I17"/>
    <mergeCell ref="H18:I18"/>
    <mergeCell ref="A10:A11"/>
    <mergeCell ref="H10:I10"/>
    <mergeCell ref="H11:I11"/>
    <mergeCell ref="A12:A14"/>
    <mergeCell ref="H12:I12"/>
    <mergeCell ref="H13:I13"/>
    <mergeCell ref="H14:I14"/>
    <mergeCell ref="A24:B24"/>
    <mergeCell ref="H24:I24"/>
    <mergeCell ref="A19:A20"/>
    <mergeCell ref="H19:I19"/>
    <mergeCell ref="H20:I20"/>
    <mergeCell ref="A21:A22"/>
    <mergeCell ref="H1:I3"/>
    <mergeCell ref="A33:A35"/>
    <mergeCell ref="B33:B35"/>
    <mergeCell ref="C34:C35"/>
    <mergeCell ref="D34:D35"/>
    <mergeCell ref="E34:E35"/>
    <mergeCell ref="A25:A28"/>
    <mergeCell ref="H25:I25"/>
    <mergeCell ref="H26:I26"/>
    <mergeCell ref="H27:I27"/>
    <mergeCell ref="H28:I28"/>
    <mergeCell ref="A29:B29"/>
    <mergeCell ref="H29:I29"/>
    <mergeCell ref="H22:I22"/>
    <mergeCell ref="H23:I23"/>
    <mergeCell ref="F44:F45"/>
    <mergeCell ref="F34:F35"/>
    <mergeCell ref="A36:A37"/>
    <mergeCell ref="A39:A43"/>
    <mergeCell ref="B40:B41"/>
    <mergeCell ref="C40:C41"/>
    <mergeCell ref="D40:D41"/>
    <mergeCell ref="E40:E41"/>
  </mergeCells>
  <pageMargins left="0.7" right="0.7" top="0.75" bottom="0.75" header="0.3" footer="0.3"/>
  <pageSetup paperSize="9" scale="32" orientation="portrait" verticalDpi="0" r:id="rId1"/>
  <rowBreaks count="1" manualBreakCount="1">
    <brk id="2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H32"/>
  <sheetViews>
    <sheetView tabSelected="1" view="pageBreakPreview" zoomScale="60" workbookViewId="0">
      <selection activeCell="P18" sqref="P18"/>
    </sheetView>
  </sheetViews>
  <sheetFormatPr defaultRowHeight="21"/>
  <cols>
    <col min="1" max="1" width="22" style="65" customWidth="1"/>
    <col min="2" max="2" width="35.7109375" style="65" customWidth="1"/>
    <col min="3" max="3" width="7.7109375" style="65" customWidth="1"/>
    <col min="4" max="4" width="11.85546875" style="65" customWidth="1"/>
    <col min="5" max="5" width="7.85546875" style="65" customWidth="1"/>
    <col min="6" max="6" width="12.42578125" style="65" customWidth="1"/>
    <col min="7" max="7" width="46.7109375" style="65" customWidth="1"/>
    <col min="8" max="8" width="17.140625" style="65" customWidth="1"/>
    <col min="9" max="16384" width="9.140625" style="65"/>
  </cols>
  <sheetData>
    <row r="2" spans="1:8" ht="36.75" customHeight="1">
      <c r="A2" s="114" t="s">
        <v>0</v>
      </c>
      <c r="B2" s="94" t="s">
        <v>86</v>
      </c>
      <c r="C2" s="64" t="s">
        <v>96</v>
      </c>
      <c r="D2" s="64"/>
      <c r="E2" s="64" t="s">
        <v>98</v>
      </c>
      <c r="F2" s="64"/>
      <c r="G2" s="95" t="s">
        <v>3</v>
      </c>
      <c r="H2" s="64" t="s">
        <v>2</v>
      </c>
    </row>
    <row r="3" spans="1:8" ht="62.25" customHeight="1">
      <c r="A3" s="115"/>
      <c r="B3" s="94"/>
      <c r="C3" s="96" t="s">
        <v>97</v>
      </c>
      <c r="D3" s="97" t="s">
        <v>99</v>
      </c>
      <c r="E3" s="96" t="s">
        <v>97</v>
      </c>
      <c r="F3" s="97" t="s">
        <v>99</v>
      </c>
      <c r="G3" s="95"/>
      <c r="H3" s="64"/>
    </row>
    <row r="4" spans="1:8" ht="15" customHeight="1">
      <c r="A4" s="63" t="s">
        <v>87</v>
      </c>
      <c r="B4" s="63"/>
      <c r="C4" s="63"/>
      <c r="D4" s="63"/>
      <c r="E4" s="63"/>
      <c r="F4" s="63"/>
      <c r="G4" s="63"/>
      <c r="H4" s="63"/>
    </row>
    <row r="5" spans="1:8" ht="15" customHeight="1">
      <c r="A5" s="63"/>
      <c r="B5" s="63"/>
      <c r="C5" s="63"/>
      <c r="D5" s="63"/>
      <c r="E5" s="63"/>
      <c r="F5" s="63"/>
      <c r="G5" s="63"/>
      <c r="H5" s="63"/>
    </row>
    <row r="6" spans="1:8" ht="39.950000000000003" customHeight="1">
      <c r="A6" s="102" t="s">
        <v>49</v>
      </c>
      <c r="B6" s="42" t="s">
        <v>10</v>
      </c>
      <c r="C6" s="103">
        <v>2</v>
      </c>
      <c r="D6" s="103">
        <v>68</v>
      </c>
      <c r="E6" s="103">
        <v>2</v>
      </c>
      <c r="F6" s="103">
        <v>68</v>
      </c>
      <c r="G6" s="42" t="s">
        <v>46</v>
      </c>
      <c r="H6" s="54">
        <f t="shared" ref="H6:H16" si="0">D6+F6</f>
        <v>136</v>
      </c>
    </row>
    <row r="7" spans="1:8" ht="39.950000000000003" customHeight="1">
      <c r="A7" s="104"/>
      <c r="B7" s="42" t="s">
        <v>50</v>
      </c>
      <c r="C7" s="103">
        <v>3</v>
      </c>
      <c r="D7" s="103">
        <v>102</v>
      </c>
      <c r="E7" s="103">
        <v>3</v>
      </c>
      <c r="F7" s="103">
        <v>102</v>
      </c>
      <c r="G7" s="42" t="s">
        <v>88</v>
      </c>
      <c r="H7" s="54">
        <f t="shared" si="0"/>
        <v>204</v>
      </c>
    </row>
    <row r="8" spans="1:8" ht="39.950000000000003" customHeight="1">
      <c r="A8" s="102" t="s">
        <v>52</v>
      </c>
      <c r="B8" s="42" t="s">
        <v>108</v>
      </c>
      <c r="C8" s="103">
        <v>0.5</v>
      </c>
      <c r="D8" s="103">
        <v>17</v>
      </c>
      <c r="E8" s="103">
        <v>0.5</v>
      </c>
      <c r="F8" s="103">
        <v>17</v>
      </c>
      <c r="G8" s="42" t="s">
        <v>11</v>
      </c>
      <c r="H8" s="54">
        <v>34</v>
      </c>
    </row>
    <row r="9" spans="1:8" ht="39.950000000000003" customHeight="1">
      <c r="A9" s="104"/>
      <c r="B9" s="42" t="s">
        <v>66</v>
      </c>
      <c r="C9" s="103">
        <v>0.5</v>
      </c>
      <c r="D9" s="103">
        <v>17</v>
      </c>
      <c r="E9" s="103">
        <v>0.5</v>
      </c>
      <c r="F9" s="103">
        <v>17</v>
      </c>
      <c r="G9" s="42" t="s">
        <v>13</v>
      </c>
      <c r="H9" s="54">
        <v>34</v>
      </c>
    </row>
    <row r="10" spans="1:8" ht="39.950000000000003" customHeight="1">
      <c r="A10" s="105" t="s">
        <v>14</v>
      </c>
      <c r="B10" s="42" t="s">
        <v>14</v>
      </c>
      <c r="C10" s="103">
        <v>3</v>
      </c>
      <c r="D10" s="103">
        <v>102</v>
      </c>
      <c r="E10" s="103">
        <v>3</v>
      </c>
      <c r="F10" s="103">
        <v>102</v>
      </c>
      <c r="G10" s="42" t="s">
        <v>46</v>
      </c>
      <c r="H10" s="54">
        <f t="shared" si="0"/>
        <v>204</v>
      </c>
    </row>
    <row r="11" spans="1:8" ht="39.950000000000003" customHeight="1">
      <c r="A11" s="102" t="s">
        <v>17</v>
      </c>
      <c r="B11" s="42" t="s">
        <v>18</v>
      </c>
      <c r="C11" s="103">
        <v>5</v>
      </c>
      <c r="D11" s="103">
        <v>136</v>
      </c>
      <c r="E11" s="103">
        <v>5</v>
      </c>
      <c r="F11" s="103">
        <v>136</v>
      </c>
      <c r="G11" s="42" t="s">
        <v>117</v>
      </c>
      <c r="H11" s="54">
        <f t="shared" si="0"/>
        <v>272</v>
      </c>
    </row>
    <row r="12" spans="1:8" ht="39.950000000000003" customHeight="1">
      <c r="A12" s="104"/>
      <c r="B12" s="42" t="s">
        <v>41</v>
      </c>
      <c r="C12" s="54">
        <v>1</v>
      </c>
      <c r="D12" s="103">
        <v>34</v>
      </c>
      <c r="E12" s="103">
        <v>1</v>
      </c>
      <c r="F12" s="103">
        <v>34</v>
      </c>
      <c r="G12" s="42" t="s">
        <v>26</v>
      </c>
      <c r="H12" s="54">
        <f>D12+F12</f>
        <v>68</v>
      </c>
    </row>
    <row r="13" spans="1:8" ht="39.950000000000003" customHeight="1">
      <c r="A13" s="106" t="s">
        <v>109</v>
      </c>
      <c r="B13" s="42" t="s">
        <v>55</v>
      </c>
      <c r="C13" s="103">
        <v>2</v>
      </c>
      <c r="D13" s="103">
        <v>102</v>
      </c>
      <c r="E13" s="103">
        <v>2</v>
      </c>
      <c r="F13" s="103">
        <v>102</v>
      </c>
      <c r="G13" s="42" t="s">
        <v>46</v>
      </c>
      <c r="H13" s="54">
        <f t="shared" si="0"/>
        <v>204</v>
      </c>
    </row>
    <row r="14" spans="1:8" ht="39.950000000000003" customHeight="1">
      <c r="A14" s="107"/>
      <c r="B14" s="42" t="s">
        <v>56</v>
      </c>
      <c r="C14" s="103">
        <v>2</v>
      </c>
      <c r="D14" s="103">
        <v>68</v>
      </c>
      <c r="E14" s="103">
        <v>2</v>
      </c>
      <c r="F14" s="103">
        <v>68</v>
      </c>
      <c r="G14" s="42" t="s">
        <v>46</v>
      </c>
      <c r="H14" s="54">
        <f t="shared" si="0"/>
        <v>136</v>
      </c>
    </row>
    <row r="15" spans="1:8" ht="39.950000000000003" customHeight="1">
      <c r="A15" s="106" t="s">
        <v>110</v>
      </c>
      <c r="B15" s="42" t="s">
        <v>59</v>
      </c>
      <c r="C15" s="103">
        <v>2</v>
      </c>
      <c r="D15" s="103">
        <v>68</v>
      </c>
      <c r="E15" s="103">
        <v>2</v>
      </c>
      <c r="F15" s="103">
        <v>68</v>
      </c>
      <c r="G15" s="42" t="s">
        <v>46</v>
      </c>
      <c r="H15" s="54">
        <f t="shared" si="0"/>
        <v>136</v>
      </c>
    </row>
    <row r="16" spans="1:8" ht="39.950000000000003" customHeight="1">
      <c r="A16" s="108"/>
      <c r="B16" s="42" t="s">
        <v>61</v>
      </c>
      <c r="C16" s="103">
        <v>2</v>
      </c>
      <c r="D16" s="103">
        <v>68</v>
      </c>
      <c r="E16" s="103">
        <v>2</v>
      </c>
      <c r="F16" s="103">
        <v>68</v>
      </c>
      <c r="G16" s="42" t="s">
        <v>46</v>
      </c>
      <c r="H16" s="54">
        <f t="shared" si="0"/>
        <v>136</v>
      </c>
    </row>
    <row r="17" spans="1:8" ht="39.950000000000003" customHeight="1">
      <c r="A17" s="108"/>
      <c r="B17" s="42" t="s">
        <v>89</v>
      </c>
      <c r="C17" s="103"/>
      <c r="D17" s="103" t="s">
        <v>16</v>
      </c>
      <c r="E17" s="103">
        <v>1</v>
      </c>
      <c r="F17" s="103">
        <v>35</v>
      </c>
      <c r="G17" s="42" t="s">
        <v>28</v>
      </c>
      <c r="H17" s="54">
        <f>F17</f>
        <v>35</v>
      </c>
    </row>
    <row r="18" spans="1:8" ht="39.950000000000003" customHeight="1">
      <c r="A18" s="107"/>
      <c r="B18" s="42" t="s">
        <v>60</v>
      </c>
      <c r="C18" s="103">
        <v>2</v>
      </c>
      <c r="D18" s="103">
        <v>68</v>
      </c>
      <c r="E18" s="103">
        <v>2</v>
      </c>
      <c r="F18" s="103">
        <v>68</v>
      </c>
      <c r="G18" s="42" t="s">
        <v>46</v>
      </c>
      <c r="H18" s="54">
        <f>D18+F18</f>
        <v>136</v>
      </c>
    </row>
    <row r="19" spans="1:8" ht="39.950000000000003" customHeight="1">
      <c r="A19" s="102" t="s">
        <v>112</v>
      </c>
      <c r="B19" s="42" t="s">
        <v>64</v>
      </c>
      <c r="C19" s="54">
        <v>1</v>
      </c>
      <c r="D19" s="109">
        <v>34</v>
      </c>
      <c r="E19" s="109">
        <v>1</v>
      </c>
      <c r="F19" s="109">
        <v>34</v>
      </c>
      <c r="G19" s="42" t="s">
        <v>26</v>
      </c>
      <c r="H19" s="54">
        <v>68</v>
      </c>
    </row>
    <row r="20" spans="1:8" ht="39.950000000000003" customHeight="1">
      <c r="A20" s="110"/>
      <c r="B20" s="42" t="s">
        <v>90</v>
      </c>
      <c r="C20" s="103">
        <v>2</v>
      </c>
      <c r="D20" s="103">
        <v>68</v>
      </c>
      <c r="E20" s="103">
        <v>2</v>
      </c>
      <c r="F20" s="103">
        <v>68</v>
      </c>
      <c r="G20" s="42" t="s">
        <v>24</v>
      </c>
      <c r="H20" s="54">
        <f>D20+F20</f>
        <v>136</v>
      </c>
    </row>
    <row r="21" spans="1:8" ht="39.950000000000003" customHeight="1">
      <c r="A21" s="104"/>
      <c r="B21" s="42" t="s">
        <v>62</v>
      </c>
      <c r="C21" s="103">
        <v>1</v>
      </c>
      <c r="D21" s="103">
        <v>34</v>
      </c>
      <c r="E21" s="103">
        <v>1</v>
      </c>
      <c r="F21" s="103">
        <v>34</v>
      </c>
      <c r="G21" s="42" t="s">
        <v>13</v>
      </c>
      <c r="H21" s="54">
        <f>D21+F21</f>
        <v>68</v>
      </c>
    </row>
    <row r="22" spans="1:8" ht="39.950000000000003" customHeight="1">
      <c r="A22" s="111"/>
      <c r="B22" s="59" t="s">
        <v>91</v>
      </c>
      <c r="C22" s="98">
        <f>SUM(C6:C21)</f>
        <v>29</v>
      </c>
      <c r="D22" s="98">
        <f>SUM(D6:D21)</f>
        <v>986</v>
      </c>
      <c r="E22" s="98">
        <f>SUM(E6:E21)</f>
        <v>30</v>
      </c>
      <c r="F22" s="98">
        <f>SUM(F6:F21)</f>
        <v>1021</v>
      </c>
      <c r="G22" s="32"/>
      <c r="H22" s="32">
        <f>SUM(H6:H21)</f>
        <v>2007</v>
      </c>
    </row>
    <row r="23" spans="1:8" ht="39.950000000000003" customHeight="1">
      <c r="A23" s="111"/>
      <c r="B23" s="99" t="s">
        <v>92</v>
      </c>
      <c r="C23" s="99"/>
      <c r="D23" s="99"/>
      <c r="E23" s="99"/>
      <c r="F23" s="99"/>
      <c r="G23" s="99"/>
      <c r="H23" s="99"/>
    </row>
    <row r="24" spans="1:8" ht="39.950000000000003" customHeight="1">
      <c r="A24" s="111"/>
      <c r="B24" s="99"/>
      <c r="C24" s="99"/>
      <c r="D24" s="99"/>
      <c r="E24" s="99"/>
      <c r="F24" s="99"/>
      <c r="G24" s="99"/>
      <c r="H24" s="99"/>
    </row>
    <row r="25" spans="1:8" ht="39.950000000000003" customHeight="1">
      <c r="A25" s="111" t="s">
        <v>109</v>
      </c>
      <c r="B25" s="42" t="s">
        <v>57</v>
      </c>
      <c r="C25" s="54">
        <v>1</v>
      </c>
      <c r="D25" s="103">
        <v>34</v>
      </c>
      <c r="E25" s="103">
        <v>1</v>
      </c>
      <c r="F25" s="103">
        <v>34</v>
      </c>
      <c r="G25" s="42" t="s">
        <v>46</v>
      </c>
      <c r="H25" s="54">
        <f>D25+F25</f>
        <v>68</v>
      </c>
    </row>
    <row r="26" spans="1:8" ht="39.950000000000003" customHeight="1">
      <c r="A26" s="111"/>
      <c r="B26" s="42" t="s">
        <v>111</v>
      </c>
      <c r="C26" s="54">
        <v>1</v>
      </c>
      <c r="D26" s="103">
        <v>34</v>
      </c>
      <c r="E26" s="103">
        <v>1</v>
      </c>
      <c r="F26" s="103">
        <v>34</v>
      </c>
      <c r="G26" s="42" t="s">
        <v>28</v>
      </c>
      <c r="H26" s="54">
        <v>68</v>
      </c>
    </row>
    <row r="27" spans="1:8" ht="39.950000000000003" customHeight="1">
      <c r="A27" s="111"/>
      <c r="B27" s="42" t="s">
        <v>55</v>
      </c>
      <c r="C27" s="54">
        <v>1</v>
      </c>
      <c r="D27" s="103">
        <v>34</v>
      </c>
      <c r="E27" s="103">
        <v>1</v>
      </c>
      <c r="F27" s="103">
        <v>34</v>
      </c>
      <c r="G27" s="42"/>
      <c r="H27" s="54">
        <v>68</v>
      </c>
    </row>
    <row r="28" spans="1:8" ht="39.950000000000003" customHeight="1">
      <c r="A28" s="111"/>
      <c r="B28" s="42" t="s">
        <v>119</v>
      </c>
      <c r="C28" s="54">
        <v>1</v>
      </c>
      <c r="D28" s="103">
        <v>34</v>
      </c>
      <c r="E28" s="103">
        <v>1</v>
      </c>
      <c r="F28" s="103">
        <v>34</v>
      </c>
      <c r="G28" s="42" t="s">
        <v>118</v>
      </c>
      <c r="H28" s="54">
        <f>D28+F28</f>
        <v>68</v>
      </c>
    </row>
    <row r="29" spans="1:8" ht="39.950000000000003" customHeight="1">
      <c r="A29" s="112"/>
      <c r="B29" s="59" t="s">
        <v>70</v>
      </c>
      <c r="C29" s="32">
        <f>SUM(C25:C28)</f>
        <v>4</v>
      </c>
      <c r="D29" s="98">
        <f>SUM(D25:D28)</f>
        <v>136</v>
      </c>
      <c r="E29" s="98">
        <f>SUM(E25:E28)</f>
        <v>4</v>
      </c>
      <c r="F29" s="98">
        <f>SUM(F25:F28)</f>
        <v>136</v>
      </c>
      <c r="G29" s="59"/>
      <c r="H29" s="32">
        <f>SUM(H25:H28)</f>
        <v>272</v>
      </c>
    </row>
    <row r="30" spans="1:8" ht="39.950000000000003" customHeight="1">
      <c r="A30" s="112"/>
      <c r="B30" s="100" t="s">
        <v>93</v>
      </c>
      <c r="C30" s="100"/>
      <c r="D30" s="100"/>
      <c r="E30" s="100"/>
      <c r="F30" s="100"/>
      <c r="G30" s="100"/>
      <c r="H30" s="100"/>
    </row>
    <row r="31" spans="1:8" ht="39.950000000000003" customHeight="1">
      <c r="A31" s="112"/>
      <c r="B31" s="42" t="s">
        <v>94</v>
      </c>
      <c r="C31" s="54">
        <v>1</v>
      </c>
      <c r="D31" s="103">
        <v>34</v>
      </c>
      <c r="E31" s="113"/>
      <c r="F31" s="54"/>
      <c r="G31" s="54"/>
      <c r="H31" s="54">
        <v>34</v>
      </c>
    </row>
    <row r="32" spans="1:8" ht="88.5" customHeight="1">
      <c r="A32" s="112"/>
      <c r="B32" s="101" t="s">
        <v>95</v>
      </c>
      <c r="C32" s="32">
        <f>SUM(C22,C29,C31)</f>
        <v>34</v>
      </c>
      <c r="D32" s="98">
        <f>SUM(D22,D29,D31)</f>
        <v>1156</v>
      </c>
      <c r="E32" s="98">
        <f>SUM(E22,E29,E31)</f>
        <v>34</v>
      </c>
      <c r="F32" s="32">
        <f>SUM(F22,F29)</f>
        <v>1157</v>
      </c>
      <c r="G32" s="59"/>
      <c r="H32" s="32">
        <f>SUM(D32,F32)</f>
        <v>2313</v>
      </c>
    </row>
  </sheetData>
  <mergeCells count="15">
    <mergeCell ref="A15:A18"/>
    <mergeCell ref="A19:A21"/>
    <mergeCell ref="A11:A12"/>
    <mergeCell ref="A2:A3"/>
    <mergeCell ref="A4:H5"/>
    <mergeCell ref="A6:A7"/>
    <mergeCell ref="A13:A14"/>
    <mergeCell ref="A8:A9"/>
    <mergeCell ref="B30:H30"/>
    <mergeCell ref="C2:D2"/>
    <mergeCell ref="E2:F2"/>
    <mergeCell ref="B2:B3"/>
    <mergeCell ref="G2:G3"/>
    <mergeCell ref="H2:H3"/>
    <mergeCell ref="B23:H24"/>
  </mergeCells>
  <pageMargins left="0.7" right="0.7" top="0.75" bottom="0.75" header="0.3" footer="0.3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1-4 кл.</vt:lpstr>
      <vt:lpstr>5-9 кл.</vt:lpstr>
      <vt:lpstr>10-11 кл.</vt:lpstr>
      <vt:lpstr>'1-4 кл.'!Область_печати</vt:lpstr>
      <vt:lpstr>'5-9 кл.'!Область_печати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2022-09-15T11:54:09Z</cp:lastPrinted>
  <dcterms:created xsi:type="dcterms:W3CDTF">2019-09-09T11:46:50Z</dcterms:created>
  <dcterms:modified xsi:type="dcterms:W3CDTF">2022-09-15T11:57:04Z</dcterms:modified>
</cp:coreProperties>
</file>