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<sst xmlns="http://schemas.openxmlformats.org/spreadsheetml/2006/main" count="60" uniqueCount="43">
  <si>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АНАЛИЗ РЕЗУЛЬТАТОВ ТЕСТИРОВАНИЯ</t>
  </si>
  <si>
    <t>Предмет</t>
  </si>
  <si>
    <t>Количество учащихся по списку</t>
  </si>
  <si>
    <t>Выполнение заданий</t>
  </si>
  <si>
    <t xml:space="preserve">Выполнили работу на </t>
  </si>
  <si>
    <t>Средний балл</t>
  </si>
  <si>
    <t>Наименование ОО</t>
  </si>
  <si>
    <t>ИТОГО</t>
  </si>
  <si>
    <t>Количество выполнявших работу</t>
  </si>
  <si>
    <t>Качество знаний</t>
  </si>
  <si>
    <t>Уровень обученности</t>
  </si>
  <si>
    <t xml:space="preserve">Иностранный язык </t>
  </si>
  <si>
    <t>Грамматика</t>
  </si>
  <si>
    <t>Аудирование</t>
  </si>
  <si>
    <t>A</t>
  </si>
  <si>
    <t>B</t>
  </si>
  <si>
    <t>C</t>
  </si>
  <si>
    <t>D</t>
  </si>
  <si>
    <t>E</t>
  </si>
  <si>
    <t>F</t>
  </si>
  <si>
    <t>Чтение</t>
  </si>
  <si>
    <t>Лексика</t>
  </si>
  <si>
    <t>Письменная часть</t>
  </si>
  <si>
    <t>Устная часть</t>
  </si>
  <si>
    <t>Чтение вслух</t>
  </si>
  <si>
    <t>Монолог</t>
  </si>
  <si>
    <t>№п/п</t>
  </si>
  <si>
    <t>Класс</t>
  </si>
  <si>
    <t>2 балла</t>
  </si>
  <si>
    <t>1 балл</t>
  </si>
  <si>
    <t>0 балл</t>
  </si>
  <si>
    <t>Решеиие коммуникативной задачи</t>
  </si>
  <si>
    <t>Организация текста</t>
  </si>
  <si>
    <t>Лексико-грамматическая правильность речи</t>
  </si>
  <si>
    <t>Произносительная сторона речи</t>
  </si>
  <si>
    <t>0 баллов</t>
  </si>
  <si>
    <t>Итого по классу</t>
  </si>
  <si>
    <t xml:space="preserve">В данной форме указываются  баллы, полученные обучающимися согласно критериям. </t>
  </si>
  <si>
    <t>Ф.И.О.</t>
  </si>
  <si>
    <t>МБОУ "Краснопольская ООШ"</t>
  </si>
  <si>
    <t>Денисова Евгения</t>
  </si>
  <si>
    <t>Киржаев Никита</t>
  </si>
  <si>
    <t>Рыжова Александра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</si>
</sst>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"/>
  </numFmts>
  <fonts count="5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name val="Times New Roman"/>
      <family val="1"/>
    </font>
    <font>
      <u val="single"/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/>
    </xf>
    <xf numFmtId="0" fontId="51" fillId="0" borderId="0" xfId="0" applyFont="1" applyAlignment="1">
      <alignment/>
    </xf>
    <xf numFmtId="17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1" fontId="52" fillId="0" borderId="0" xfId="0" applyNumberFormat="1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/>
      <protection locked="0"/>
    </xf>
    <xf numFmtId="1" fontId="8" fillId="33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173" fontId="9" fillId="34" borderId="13" xfId="0" applyNumberFormat="1" applyFont="1" applyFill="1" applyBorder="1" applyAlignment="1">
      <alignment horizontal="center" vertical="center" wrapText="1"/>
    </xf>
    <xf numFmtId="172" fontId="6" fillId="19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/>
      <protection locked="0"/>
    </xf>
    <xf numFmtId="1" fontId="5" fillId="33" borderId="13" xfId="0" applyNumberFormat="1" applyFont="1" applyFill="1" applyBorder="1" applyAlignment="1" applyProtection="1">
      <alignment horizontal="center"/>
      <protection locked="0"/>
    </xf>
    <xf numFmtId="1" fontId="8" fillId="35" borderId="13" xfId="0" applyNumberFormat="1" applyFont="1" applyFill="1" applyBorder="1" applyAlignment="1">
      <alignment horizontal="center" vertical="center" wrapText="1"/>
    </xf>
    <xf numFmtId="1" fontId="5" fillId="35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72" fontId="12" fillId="19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13" xfId="0" applyFont="1" applyBorder="1" applyAlignment="1">
      <alignment/>
    </xf>
    <xf numFmtId="0" fontId="6" fillId="35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3" fontId="6" fillId="34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textRotation="90" wrapText="1"/>
    </xf>
    <xf numFmtId="0" fontId="6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1" fontId="12" fillId="33" borderId="17" xfId="0" applyNumberFormat="1" applyFont="1" applyFill="1" applyBorder="1" applyAlignment="1" applyProtection="1">
      <alignment horizontal="center" vertical="center"/>
      <protection locked="0"/>
    </xf>
    <xf numFmtId="1" fontId="12" fillId="33" borderId="18" xfId="0" applyNumberFormat="1" applyFont="1" applyFill="1" applyBorder="1" applyAlignment="1" applyProtection="1">
      <alignment horizontal="center" vertical="center"/>
      <protection locked="0"/>
    </xf>
    <xf numFmtId="1" fontId="12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33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/>
    </xf>
    <xf numFmtId="0" fontId="6" fillId="35" borderId="13" xfId="0" applyNumberFormat="1" applyFont="1" applyFill="1" applyBorder="1" applyAlignment="1">
      <alignment horizontal="center" vertical="center"/>
    </xf>
    <xf numFmtId="0" fontId="6" fillId="35" borderId="17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/>
    </xf>
    <xf numFmtId="0" fontId="6" fillId="35" borderId="19" xfId="0" applyNumberFormat="1" applyFont="1" applyFill="1" applyBorder="1" applyAlignment="1">
      <alignment horizontal="center" vertical="center" wrapText="1"/>
    </xf>
    <xf numFmtId="0" fontId="6" fillId="35" borderId="15" xfId="0" applyNumberFormat="1" applyFont="1" applyFill="1" applyBorder="1" applyAlignment="1">
      <alignment horizontal="center" vertical="center"/>
    </xf>
    <xf numFmtId="0" fontId="6" fillId="35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zoomScale="93" zoomScaleNormal="93" zoomScalePageLayoutView="0" workbookViewId="0" topLeftCell="A1">
      <pane xSplit="4" ySplit="10" topLeftCell="AH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U28" sqref="AU28"/>
    </sheetView>
  </sheetViews>
  <sheetFormatPr defaultColWidth="11.57421875" defaultRowHeight="12.75"/>
  <cols>
    <col min="1" max="1" width="6.8515625" style="1" customWidth="1"/>
    <col min="2" max="2" width="23.7109375" style="1" customWidth="1"/>
    <col min="3" max="3" width="14.7109375" style="1" customWidth="1"/>
    <col min="4" max="4" width="15.8515625" style="1" customWidth="1"/>
    <col min="5" max="5" width="7.28125" style="1" customWidth="1"/>
    <col min="6" max="6" width="7.28125" style="3" customWidth="1"/>
    <col min="7" max="7" width="7.28125" style="1" customWidth="1"/>
    <col min="8" max="8" width="7.28125" style="3" customWidth="1"/>
    <col min="9" max="9" width="7.28125" style="4" customWidth="1"/>
    <col min="10" max="10" width="7.28125" style="3" customWidth="1"/>
    <col min="11" max="11" width="7.28125" style="1" customWidth="1"/>
    <col min="12" max="29" width="7.28125" style="3" customWidth="1"/>
    <col min="30" max="30" width="9.8515625" style="3" customWidth="1"/>
    <col min="31" max="31" width="8.00390625" style="3" customWidth="1"/>
    <col min="32" max="32" width="9.140625" style="3" customWidth="1"/>
    <col min="33" max="33" width="10.28125" style="3" customWidth="1"/>
    <col min="34" max="34" width="9.57421875" style="3" customWidth="1"/>
    <col min="35" max="35" width="9.140625" style="3" customWidth="1"/>
    <col min="36" max="36" width="8.28125" style="3" customWidth="1"/>
    <col min="37" max="37" width="9.00390625" style="3" customWidth="1"/>
    <col min="38" max="38" width="7.7109375" style="3" customWidth="1"/>
    <col min="39" max="39" width="9.00390625" style="3" customWidth="1"/>
    <col min="40" max="40" width="11.00390625" style="3" customWidth="1"/>
    <col min="41" max="41" width="8.140625" style="3" customWidth="1"/>
    <col min="42" max="44" width="8.28125" style="3" customWidth="1"/>
    <col min="45" max="45" width="8.140625" style="3" customWidth="1"/>
    <col min="46" max="46" width="7.28125" style="1" customWidth="1"/>
    <col min="47" max="47" width="7.28125" style="3" customWidth="1"/>
    <col min="48" max="48" width="7.28125" style="1" customWidth="1"/>
    <col min="49" max="49" width="8.7109375" style="5" customWidth="1"/>
    <col min="50" max="50" width="7.28125" style="1" customWidth="1"/>
    <col min="51" max="51" width="7.421875" style="1" customWidth="1"/>
    <col min="52" max="52" width="7.28125" style="2" customWidth="1"/>
    <col min="53" max="16384" width="11.57421875" style="1" customWidth="1"/>
  </cols>
  <sheetData>
    <row r="1" spans="2:52" ht="11.25">
      <c r="B1" s="6"/>
      <c r="C1" s="6"/>
      <c r="D1" s="60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spans="1:52" ht="15.75">
      <c r="A2" s="43" t="s">
        <v>6</v>
      </c>
      <c r="B2" s="44"/>
      <c r="C2" s="45" t="s">
        <v>39</v>
      </c>
      <c r="D2" s="61" t="s">
        <v>39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27"/>
    </row>
    <row r="3" spans="1:52" ht="15.75">
      <c r="A3" s="58" t="s">
        <v>1</v>
      </c>
      <c r="B3" s="58"/>
      <c r="C3" s="59"/>
      <c r="D3" s="62" t="s">
        <v>11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27"/>
    </row>
    <row r="4" spans="1:52" ht="15.75">
      <c r="A4" s="58" t="s">
        <v>27</v>
      </c>
      <c r="B4" s="58"/>
      <c r="C4" s="59"/>
      <c r="D4" s="63">
        <v>9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27"/>
    </row>
    <row r="5" spans="1:52" ht="9.75" customHeight="1">
      <c r="A5" s="55"/>
      <c r="B5" s="56"/>
      <c r="C5" s="2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29"/>
    </row>
    <row r="6" spans="1:52" ht="24.75" customHeight="1">
      <c r="A6" s="57" t="s">
        <v>26</v>
      </c>
      <c r="B6" s="57" t="s">
        <v>38</v>
      </c>
      <c r="C6" s="57" t="s">
        <v>2</v>
      </c>
      <c r="D6" s="57" t="s">
        <v>8</v>
      </c>
      <c r="E6" s="78" t="s">
        <v>3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8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1"/>
      <c r="AT6" s="82" t="s">
        <v>4</v>
      </c>
      <c r="AU6" s="83"/>
      <c r="AV6" s="83"/>
      <c r="AW6" s="84"/>
      <c r="AX6" s="66" t="s">
        <v>9</v>
      </c>
      <c r="AY6" s="66" t="s">
        <v>10</v>
      </c>
      <c r="AZ6" s="66" t="s">
        <v>5</v>
      </c>
    </row>
    <row r="7" spans="1:52" ht="17.25" customHeight="1">
      <c r="A7" s="57"/>
      <c r="B7" s="57"/>
      <c r="C7" s="57"/>
      <c r="D7" s="57"/>
      <c r="E7" s="73" t="s">
        <v>22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5"/>
      <c r="AD7" s="69" t="s">
        <v>23</v>
      </c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81"/>
      <c r="AT7" s="85"/>
      <c r="AU7" s="86"/>
      <c r="AV7" s="86"/>
      <c r="AW7" s="87"/>
      <c r="AX7" s="66"/>
      <c r="AY7" s="66"/>
      <c r="AZ7" s="66"/>
    </row>
    <row r="8" spans="1:52" ht="11.25" customHeight="1">
      <c r="A8" s="57"/>
      <c r="B8" s="57"/>
      <c r="C8" s="57"/>
      <c r="D8" s="57"/>
      <c r="E8" s="93" t="s">
        <v>13</v>
      </c>
      <c r="F8" s="93"/>
      <c r="G8" s="93"/>
      <c r="H8" s="93"/>
      <c r="I8" s="93"/>
      <c r="J8" s="73" t="s">
        <v>20</v>
      </c>
      <c r="K8" s="74"/>
      <c r="L8" s="74"/>
      <c r="M8" s="74"/>
      <c r="N8" s="74"/>
      <c r="O8" s="75"/>
      <c r="P8" s="73" t="s">
        <v>12</v>
      </c>
      <c r="Q8" s="74"/>
      <c r="R8" s="74"/>
      <c r="S8" s="74"/>
      <c r="T8" s="74"/>
      <c r="U8" s="74"/>
      <c r="V8" s="74"/>
      <c r="W8" s="74"/>
      <c r="X8" s="75"/>
      <c r="Y8" s="73" t="s">
        <v>21</v>
      </c>
      <c r="Z8" s="74"/>
      <c r="AA8" s="74"/>
      <c r="AB8" s="74"/>
      <c r="AC8" s="75"/>
      <c r="AD8" s="94" t="s">
        <v>24</v>
      </c>
      <c r="AE8" s="94"/>
      <c r="AF8" s="94"/>
      <c r="AG8" s="69" t="s">
        <v>25</v>
      </c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72"/>
      <c r="AT8" s="88"/>
      <c r="AU8" s="89"/>
      <c r="AV8" s="89"/>
      <c r="AW8" s="90"/>
      <c r="AX8" s="66"/>
      <c r="AY8" s="66"/>
      <c r="AZ8" s="66"/>
    </row>
    <row r="9" spans="1:52" ht="22.5" customHeight="1">
      <c r="A9" s="57"/>
      <c r="B9" s="57"/>
      <c r="C9" s="57"/>
      <c r="D9" s="57"/>
      <c r="E9" s="68" t="s">
        <v>14</v>
      </c>
      <c r="F9" s="68" t="s">
        <v>15</v>
      </c>
      <c r="G9" s="67" t="s">
        <v>16</v>
      </c>
      <c r="H9" s="67" t="s">
        <v>17</v>
      </c>
      <c r="I9" s="67" t="s">
        <v>18</v>
      </c>
      <c r="J9" s="67" t="s">
        <v>14</v>
      </c>
      <c r="K9" s="67" t="s">
        <v>15</v>
      </c>
      <c r="L9" s="67" t="s">
        <v>16</v>
      </c>
      <c r="M9" s="67" t="s">
        <v>17</v>
      </c>
      <c r="N9" s="67" t="s">
        <v>18</v>
      </c>
      <c r="O9" s="67" t="s">
        <v>19</v>
      </c>
      <c r="P9" s="67">
        <v>1</v>
      </c>
      <c r="Q9" s="67">
        <v>2</v>
      </c>
      <c r="R9" s="67">
        <v>3</v>
      </c>
      <c r="S9" s="67">
        <v>4</v>
      </c>
      <c r="T9" s="71">
        <v>5</v>
      </c>
      <c r="U9" s="71">
        <v>6</v>
      </c>
      <c r="V9" s="71">
        <v>7</v>
      </c>
      <c r="W9" s="71">
        <v>8</v>
      </c>
      <c r="X9" s="71">
        <v>9</v>
      </c>
      <c r="Y9" s="67">
        <v>10</v>
      </c>
      <c r="Z9" s="71">
        <v>11</v>
      </c>
      <c r="AA9" s="71">
        <v>12</v>
      </c>
      <c r="AB9" s="71">
        <v>13</v>
      </c>
      <c r="AC9" s="71">
        <v>14</v>
      </c>
      <c r="AD9" s="98" t="s">
        <v>28</v>
      </c>
      <c r="AE9" s="98" t="s">
        <v>29</v>
      </c>
      <c r="AF9" s="98" t="s">
        <v>30</v>
      </c>
      <c r="AG9" s="95" t="s">
        <v>31</v>
      </c>
      <c r="AH9" s="96"/>
      <c r="AI9" s="97"/>
      <c r="AJ9" s="95" t="s">
        <v>32</v>
      </c>
      <c r="AK9" s="96"/>
      <c r="AL9" s="97"/>
      <c r="AM9" s="95" t="s">
        <v>33</v>
      </c>
      <c r="AN9" s="96"/>
      <c r="AO9" s="97"/>
      <c r="AP9" s="95" t="s">
        <v>34</v>
      </c>
      <c r="AQ9" s="96"/>
      <c r="AR9" s="97"/>
      <c r="AS9" s="67" t="s">
        <v>7</v>
      </c>
      <c r="AT9" s="76">
        <v>5</v>
      </c>
      <c r="AU9" s="77">
        <v>4</v>
      </c>
      <c r="AV9" s="76">
        <v>3</v>
      </c>
      <c r="AW9" s="65">
        <v>2</v>
      </c>
      <c r="AX9" s="66"/>
      <c r="AY9" s="66"/>
      <c r="AZ9" s="66"/>
    </row>
    <row r="10" spans="1:52" ht="18.75" customHeight="1">
      <c r="A10" s="57"/>
      <c r="B10" s="57"/>
      <c r="C10" s="57"/>
      <c r="D10" s="5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72"/>
      <c r="U10" s="72"/>
      <c r="V10" s="72"/>
      <c r="W10" s="72"/>
      <c r="X10" s="72"/>
      <c r="Y10" s="68"/>
      <c r="Z10" s="72"/>
      <c r="AA10" s="72"/>
      <c r="AB10" s="72"/>
      <c r="AC10" s="72"/>
      <c r="AD10" s="99"/>
      <c r="AE10" s="99"/>
      <c r="AF10" s="99"/>
      <c r="AG10" s="54" t="s">
        <v>28</v>
      </c>
      <c r="AH10" s="54" t="s">
        <v>29</v>
      </c>
      <c r="AI10" s="54" t="s">
        <v>35</v>
      </c>
      <c r="AJ10" s="54" t="s">
        <v>28</v>
      </c>
      <c r="AK10" s="54" t="s">
        <v>29</v>
      </c>
      <c r="AL10" s="54" t="s">
        <v>35</v>
      </c>
      <c r="AM10" s="54" t="s">
        <v>28</v>
      </c>
      <c r="AN10" s="54" t="s">
        <v>29</v>
      </c>
      <c r="AO10" s="54" t="s">
        <v>35</v>
      </c>
      <c r="AP10" s="54" t="s">
        <v>28</v>
      </c>
      <c r="AQ10" s="54" t="s">
        <v>29</v>
      </c>
      <c r="AR10" s="54" t="s">
        <v>35</v>
      </c>
      <c r="AS10" s="67"/>
      <c r="AT10" s="76"/>
      <c r="AU10" s="77"/>
      <c r="AV10" s="76"/>
      <c r="AW10" s="65"/>
      <c r="AX10" s="66"/>
      <c r="AY10" s="66"/>
      <c r="AZ10" s="66"/>
    </row>
    <row r="11" spans="1:54" s="14" customFormat="1" ht="12.75">
      <c r="A11" s="41">
        <v>1</v>
      </c>
      <c r="B11" s="30" t="s">
        <v>40</v>
      </c>
      <c r="C11" s="31"/>
      <c r="D11" s="31">
        <f>IF(B11&lt;&gt;"",1,"")</f>
        <v>1</v>
      </c>
      <c r="E11" s="32">
        <v>1</v>
      </c>
      <c r="F11" s="32">
        <v>1</v>
      </c>
      <c r="G11" s="32">
        <v>1</v>
      </c>
      <c r="H11" s="32">
        <v>0</v>
      </c>
      <c r="I11" s="32">
        <v>1</v>
      </c>
      <c r="J11" s="32">
        <v>1</v>
      </c>
      <c r="K11" s="32">
        <v>1</v>
      </c>
      <c r="L11" s="32">
        <v>1</v>
      </c>
      <c r="M11" s="32">
        <v>1</v>
      </c>
      <c r="N11" s="32">
        <v>1</v>
      </c>
      <c r="O11" s="32">
        <v>0</v>
      </c>
      <c r="P11" s="32">
        <v>1</v>
      </c>
      <c r="Q11" s="32">
        <v>1</v>
      </c>
      <c r="R11" s="32">
        <v>0</v>
      </c>
      <c r="S11" s="32">
        <v>0</v>
      </c>
      <c r="T11" s="32">
        <v>1</v>
      </c>
      <c r="U11" s="32">
        <v>0</v>
      </c>
      <c r="V11" s="32">
        <v>1</v>
      </c>
      <c r="W11" s="32">
        <v>1</v>
      </c>
      <c r="X11" s="32">
        <v>1</v>
      </c>
      <c r="Y11" s="32">
        <v>1</v>
      </c>
      <c r="Z11" s="32">
        <v>1</v>
      </c>
      <c r="AA11" s="32">
        <v>1</v>
      </c>
      <c r="AB11" s="32">
        <v>0</v>
      </c>
      <c r="AC11" s="32">
        <v>1</v>
      </c>
      <c r="AD11" s="39">
        <v>2</v>
      </c>
      <c r="AE11" s="39"/>
      <c r="AF11" s="39"/>
      <c r="AG11" s="39"/>
      <c r="AH11" s="39">
        <v>1</v>
      </c>
      <c r="AI11" s="39"/>
      <c r="AJ11" s="39">
        <v>2</v>
      </c>
      <c r="AK11" s="39"/>
      <c r="AL11" s="39"/>
      <c r="AM11" s="39">
        <v>2</v>
      </c>
      <c r="AN11" s="39"/>
      <c r="AO11" s="39"/>
      <c r="AP11" s="39">
        <v>2</v>
      </c>
      <c r="AQ11" s="39"/>
      <c r="AR11" s="39"/>
      <c r="AS11" s="32">
        <f>SUM(E11:AR11)</f>
        <v>28</v>
      </c>
      <c r="AT11" s="33"/>
      <c r="AU11" s="34">
        <v>1</v>
      </c>
      <c r="AV11" s="33"/>
      <c r="AW11" s="35"/>
      <c r="AX11" s="36"/>
      <c r="AY11" s="36"/>
      <c r="AZ11" s="36"/>
      <c r="BA11" s="12"/>
      <c r="BB11" s="13"/>
    </row>
    <row r="12" spans="1:52" ht="12.75">
      <c r="A12" s="42">
        <v>2</v>
      </c>
      <c r="B12" s="37" t="s">
        <v>41</v>
      </c>
      <c r="C12" s="37"/>
      <c r="D12" s="31">
        <f>IF(B12&lt;&gt;"",1,"")</f>
        <v>1</v>
      </c>
      <c r="E12" s="38">
        <v>1</v>
      </c>
      <c r="F12" s="38">
        <v>0</v>
      </c>
      <c r="G12" s="38">
        <v>1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1</v>
      </c>
      <c r="R12" s="38">
        <v>1</v>
      </c>
      <c r="S12" s="38">
        <v>0</v>
      </c>
      <c r="T12" s="38">
        <v>1</v>
      </c>
      <c r="U12" s="38">
        <v>1</v>
      </c>
      <c r="V12" s="38">
        <v>0</v>
      </c>
      <c r="W12" s="38">
        <v>0</v>
      </c>
      <c r="X12" s="38">
        <v>0</v>
      </c>
      <c r="Y12" s="38">
        <v>1</v>
      </c>
      <c r="Z12" s="38">
        <v>0</v>
      </c>
      <c r="AA12" s="38">
        <v>0</v>
      </c>
      <c r="AB12" s="38">
        <v>1</v>
      </c>
      <c r="AC12" s="38">
        <v>0</v>
      </c>
      <c r="AD12" s="40"/>
      <c r="AE12" s="40">
        <v>1</v>
      </c>
      <c r="AF12" s="40"/>
      <c r="AG12" s="40"/>
      <c r="AH12" s="40"/>
      <c r="AI12" s="40">
        <v>1</v>
      </c>
      <c r="AJ12" s="40"/>
      <c r="AK12" s="40"/>
      <c r="AL12" s="40">
        <v>1</v>
      </c>
      <c r="AM12" s="40"/>
      <c r="AN12" s="40"/>
      <c r="AO12" s="40">
        <v>1</v>
      </c>
      <c r="AP12" s="40"/>
      <c r="AQ12" s="40"/>
      <c r="AR12" s="40">
        <v>1</v>
      </c>
      <c r="AS12" s="32">
        <f aca="true" t="shared" si="0" ref="AS12:AS34">SUM(E12:AR12)</f>
        <v>13</v>
      </c>
      <c r="AT12" s="33"/>
      <c r="AU12" s="34"/>
      <c r="AV12" s="33"/>
      <c r="AW12" s="35">
        <v>1</v>
      </c>
      <c r="AX12" s="36"/>
      <c r="AY12" s="36"/>
      <c r="AZ12" s="36"/>
    </row>
    <row r="13" spans="1:52" ht="12.75">
      <c r="A13" s="42">
        <v>3</v>
      </c>
      <c r="B13" s="37" t="s">
        <v>42</v>
      </c>
      <c r="C13" s="37"/>
      <c r="D13" s="31">
        <f>IF(B13&lt;&gt;"",1,"")</f>
        <v>1</v>
      </c>
      <c r="E13" s="38">
        <v>1</v>
      </c>
      <c r="F13" s="38">
        <v>0</v>
      </c>
      <c r="G13" s="38">
        <v>1</v>
      </c>
      <c r="H13" s="38">
        <v>1</v>
      </c>
      <c r="I13" s="38">
        <v>0</v>
      </c>
      <c r="J13" s="38">
        <v>1</v>
      </c>
      <c r="K13" s="38">
        <v>1</v>
      </c>
      <c r="L13" s="38">
        <v>1</v>
      </c>
      <c r="M13" s="38">
        <v>1</v>
      </c>
      <c r="N13" s="38">
        <v>1</v>
      </c>
      <c r="O13" s="38">
        <v>1</v>
      </c>
      <c r="P13" s="38">
        <v>1</v>
      </c>
      <c r="Q13" s="38">
        <v>1</v>
      </c>
      <c r="R13" s="38">
        <v>1</v>
      </c>
      <c r="S13" s="38">
        <v>1</v>
      </c>
      <c r="T13" s="38">
        <v>0</v>
      </c>
      <c r="U13" s="38">
        <v>1</v>
      </c>
      <c r="V13" s="38">
        <v>1</v>
      </c>
      <c r="W13" s="38">
        <v>1</v>
      </c>
      <c r="X13" s="38">
        <v>0</v>
      </c>
      <c r="Y13" s="38">
        <v>1</v>
      </c>
      <c r="Z13" s="38">
        <v>1</v>
      </c>
      <c r="AA13" s="38">
        <v>0</v>
      </c>
      <c r="AB13" s="38">
        <v>1</v>
      </c>
      <c r="AC13" s="38">
        <v>1</v>
      </c>
      <c r="AD13" s="40"/>
      <c r="AE13" s="40">
        <v>1</v>
      </c>
      <c r="AF13" s="40"/>
      <c r="AG13" s="40"/>
      <c r="AH13" s="40"/>
      <c r="AI13" s="40">
        <v>1</v>
      </c>
      <c r="AJ13" s="40"/>
      <c r="AK13" s="40"/>
      <c r="AL13" s="40">
        <v>1</v>
      </c>
      <c r="AM13" s="40"/>
      <c r="AN13" s="40"/>
      <c r="AO13" s="40">
        <v>1</v>
      </c>
      <c r="AP13" s="40"/>
      <c r="AQ13" s="40"/>
      <c r="AR13" s="40">
        <v>1</v>
      </c>
      <c r="AS13" s="32">
        <f t="shared" si="0"/>
        <v>25</v>
      </c>
      <c r="AT13" s="33"/>
      <c r="AU13" s="34"/>
      <c r="AV13" s="33">
        <v>1</v>
      </c>
      <c r="AW13" s="35"/>
      <c r="AX13" s="36"/>
      <c r="AY13" s="36"/>
      <c r="AZ13" s="36"/>
    </row>
    <row r="14" spans="1:52" ht="12.75">
      <c r="A14" s="42"/>
      <c r="B14" s="37"/>
      <c r="C14" s="37"/>
      <c r="D14" s="31">
        <f>IF(B14&lt;&gt;"",1,"")</f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32">
        <f t="shared" si="0"/>
        <v>0</v>
      </c>
      <c r="AT14" s="33"/>
      <c r="AU14" s="34"/>
      <c r="AV14" s="33"/>
      <c r="AW14" s="35"/>
      <c r="AX14" s="36"/>
      <c r="AY14" s="36"/>
      <c r="AZ14" s="36"/>
    </row>
    <row r="15" spans="1:52" ht="12.75">
      <c r="A15" s="42"/>
      <c r="B15" s="37"/>
      <c r="C15" s="37"/>
      <c r="D15" s="31">
        <f aca="true" t="shared" si="1" ref="D15:D32">IF(B15&lt;&gt;"",1,"")</f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32">
        <f t="shared" si="0"/>
        <v>0</v>
      </c>
      <c r="AT15" s="33"/>
      <c r="AU15" s="34"/>
      <c r="AV15" s="33"/>
      <c r="AW15" s="35"/>
      <c r="AX15" s="36"/>
      <c r="AY15" s="36"/>
      <c r="AZ15" s="36"/>
    </row>
    <row r="16" spans="1:52" ht="12" customHeight="1">
      <c r="A16" s="42"/>
      <c r="B16" s="37"/>
      <c r="C16" s="37"/>
      <c r="D16" s="31">
        <f t="shared" si="1"/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32">
        <f t="shared" si="0"/>
        <v>0</v>
      </c>
      <c r="AT16" s="33"/>
      <c r="AU16" s="34"/>
      <c r="AV16" s="33"/>
      <c r="AW16" s="35"/>
      <c r="AX16" s="36"/>
      <c r="AY16" s="36"/>
      <c r="AZ16" s="36"/>
    </row>
    <row r="17" spans="1:52" ht="12.75">
      <c r="A17" s="42"/>
      <c r="B17" s="37"/>
      <c r="C17" s="37"/>
      <c r="D17" s="31">
        <f t="shared" si="1"/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32">
        <f t="shared" si="0"/>
        <v>0</v>
      </c>
      <c r="AT17" s="33"/>
      <c r="AU17" s="34"/>
      <c r="AV17" s="33"/>
      <c r="AW17" s="35"/>
      <c r="AX17" s="36"/>
      <c r="AY17" s="36"/>
      <c r="AZ17" s="36"/>
    </row>
    <row r="18" spans="1:52" ht="12.75">
      <c r="A18" s="42"/>
      <c r="B18" s="37"/>
      <c r="C18" s="37"/>
      <c r="D18" s="31">
        <f t="shared" si="1"/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32">
        <f t="shared" si="0"/>
        <v>0</v>
      </c>
      <c r="AT18" s="33"/>
      <c r="AU18" s="34"/>
      <c r="AV18" s="33"/>
      <c r="AW18" s="35"/>
      <c r="AX18" s="36"/>
      <c r="AY18" s="36"/>
      <c r="AZ18" s="36"/>
    </row>
    <row r="19" spans="1:52" ht="12.75">
      <c r="A19" s="42"/>
      <c r="B19" s="37"/>
      <c r="C19" s="37"/>
      <c r="D19" s="31">
        <f t="shared" si="1"/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32">
        <f t="shared" si="0"/>
        <v>0</v>
      </c>
      <c r="AT19" s="33"/>
      <c r="AU19" s="34"/>
      <c r="AV19" s="33"/>
      <c r="AW19" s="35"/>
      <c r="AX19" s="36"/>
      <c r="AY19" s="36"/>
      <c r="AZ19" s="36"/>
    </row>
    <row r="20" spans="1:52" ht="12.75">
      <c r="A20" s="42"/>
      <c r="B20" s="37"/>
      <c r="C20" s="37"/>
      <c r="D20" s="31">
        <f t="shared" si="1"/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32">
        <f t="shared" si="0"/>
        <v>0</v>
      </c>
      <c r="AT20" s="33"/>
      <c r="AU20" s="34"/>
      <c r="AV20" s="33"/>
      <c r="AW20" s="35"/>
      <c r="AX20" s="36"/>
      <c r="AY20" s="36"/>
      <c r="AZ20" s="36"/>
    </row>
    <row r="21" spans="1:52" ht="12.75">
      <c r="A21" s="42"/>
      <c r="B21" s="37"/>
      <c r="C21" s="37"/>
      <c r="D21" s="31">
        <f t="shared" si="1"/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32">
        <f t="shared" si="0"/>
        <v>0</v>
      </c>
      <c r="AT21" s="33"/>
      <c r="AU21" s="34"/>
      <c r="AV21" s="33"/>
      <c r="AW21" s="35"/>
      <c r="AX21" s="36"/>
      <c r="AY21" s="36"/>
      <c r="AZ21" s="36"/>
    </row>
    <row r="22" spans="1:52" ht="12.75">
      <c r="A22" s="42"/>
      <c r="B22" s="37"/>
      <c r="C22" s="37"/>
      <c r="D22" s="31">
        <f t="shared" si="1"/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32">
        <f t="shared" si="0"/>
        <v>0</v>
      </c>
      <c r="AT22" s="33"/>
      <c r="AU22" s="34"/>
      <c r="AV22" s="33"/>
      <c r="AW22" s="35"/>
      <c r="AX22" s="36"/>
      <c r="AY22" s="36"/>
      <c r="AZ22" s="36"/>
    </row>
    <row r="23" spans="1:52" ht="12.75">
      <c r="A23" s="42"/>
      <c r="B23" s="37"/>
      <c r="C23" s="37"/>
      <c r="D23" s="31">
        <f t="shared" si="1"/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32">
        <f t="shared" si="0"/>
        <v>0</v>
      </c>
      <c r="AT23" s="33"/>
      <c r="AU23" s="34"/>
      <c r="AV23" s="33"/>
      <c r="AW23" s="35"/>
      <c r="AX23" s="36"/>
      <c r="AY23" s="36"/>
      <c r="AZ23" s="36"/>
    </row>
    <row r="24" spans="1:52" ht="12.75">
      <c r="A24" s="42"/>
      <c r="B24" s="37"/>
      <c r="C24" s="37"/>
      <c r="D24" s="31">
        <f t="shared" si="1"/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32">
        <f t="shared" si="0"/>
        <v>0</v>
      </c>
      <c r="AT24" s="33"/>
      <c r="AU24" s="34"/>
      <c r="AV24" s="33"/>
      <c r="AW24" s="35"/>
      <c r="AX24" s="36"/>
      <c r="AY24" s="36"/>
      <c r="AZ24" s="36"/>
    </row>
    <row r="25" spans="1:52" ht="12.75">
      <c r="A25" s="42"/>
      <c r="B25" s="37"/>
      <c r="C25" s="37"/>
      <c r="D25" s="31">
        <f t="shared" si="1"/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32">
        <f t="shared" si="0"/>
        <v>0</v>
      </c>
      <c r="AT25" s="33"/>
      <c r="AU25" s="34"/>
      <c r="AV25" s="33"/>
      <c r="AW25" s="35"/>
      <c r="AX25" s="36"/>
      <c r="AY25" s="36"/>
      <c r="AZ25" s="36"/>
    </row>
    <row r="26" spans="1:52" ht="12.75">
      <c r="A26" s="42"/>
      <c r="B26" s="37"/>
      <c r="C26" s="37"/>
      <c r="D26" s="31">
        <f t="shared" si="1"/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32">
        <f t="shared" si="0"/>
        <v>0</v>
      </c>
      <c r="AT26" s="33"/>
      <c r="AU26" s="34"/>
      <c r="AV26" s="33"/>
      <c r="AW26" s="35"/>
      <c r="AX26" s="36"/>
      <c r="AY26" s="36"/>
      <c r="AZ26" s="36"/>
    </row>
    <row r="27" spans="1:52" ht="12.75">
      <c r="A27" s="42"/>
      <c r="B27" s="37"/>
      <c r="C27" s="37"/>
      <c r="D27" s="31">
        <f>IF(B27&lt;&gt;"",1,"")</f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32">
        <f t="shared" si="0"/>
        <v>0</v>
      </c>
      <c r="AT27" s="33"/>
      <c r="AU27" s="34"/>
      <c r="AV27" s="33"/>
      <c r="AW27" s="35"/>
      <c r="AX27" s="36"/>
      <c r="AY27" s="36"/>
      <c r="AZ27" s="36"/>
    </row>
    <row r="28" spans="1:52" ht="12.75">
      <c r="A28" s="42"/>
      <c r="B28" s="37"/>
      <c r="C28" s="37"/>
      <c r="D28" s="31">
        <f t="shared" si="1"/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32">
        <f t="shared" si="0"/>
        <v>0</v>
      </c>
      <c r="AT28" s="33"/>
      <c r="AU28" s="34"/>
      <c r="AV28" s="33"/>
      <c r="AW28" s="35"/>
      <c r="AX28" s="36"/>
      <c r="AY28" s="36"/>
      <c r="AZ28" s="36"/>
    </row>
    <row r="29" spans="1:52" ht="13.5" customHeight="1">
      <c r="A29" s="42"/>
      <c r="B29" s="37"/>
      <c r="C29" s="37"/>
      <c r="D29" s="31">
        <f t="shared" si="1"/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32">
        <f t="shared" si="0"/>
        <v>0</v>
      </c>
      <c r="AT29" s="33"/>
      <c r="AU29" s="34"/>
      <c r="AV29" s="33"/>
      <c r="AW29" s="35"/>
      <c r="AX29" s="36"/>
      <c r="AY29" s="36"/>
      <c r="AZ29" s="36"/>
    </row>
    <row r="30" spans="1:52" ht="12.75">
      <c r="A30" s="42"/>
      <c r="B30" s="37"/>
      <c r="C30" s="37"/>
      <c r="D30" s="31">
        <f t="shared" si="1"/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32">
        <f t="shared" si="0"/>
        <v>0</v>
      </c>
      <c r="AT30" s="33"/>
      <c r="AU30" s="34"/>
      <c r="AV30" s="33"/>
      <c r="AW30" s="35"/>
      <c r="AX30" s="36"/>
      <c r="AY30" s="36"/>
      <c r="AZ30" s="36"/>
    </row>
    <row r="31" spans="1:52" ht="12.75">
      <c r="A31" s="42"/>
      <c r="B31" s="37"/>
      <c r="C31" s="37"/>
      <c r="D31" s="31">
        <f t="shared" si="1"/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32">
        <f t="shared" si="0"/>
        <v>0</v>
      </c>
      <c r="AT31" s="33"/>
      <c r="AU31" s="34"/>
      <c r="AV31" s="33"/>
      <c r="AW31" s="35"/>
      <c r="AX31" s="36"/>
      <c r="AY31" s="36"/>
      <c r="AZ31" s="36"/>
    </row>
    <row r="32" spans="1:52" ht="12.75">
      <c r="A32" s="42"/>
      <c r="B32" s="37"/>
      <c r="C32" s="37"/>
      <c r="D32" s="31">
        <f t="shared" si="1"/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32">
        <f>SUM(E32:AR32)</f>
        <v>0</v>
      </c>
      <c r="AT32" s="33"/>
      <c r="AU32" s="34"/>
      <c r="AV32" s="33"/>
      <c r="AW32" s="35"/>
      <c r="AX32" s="36"/>
      <c r="AY32" s="36"/>
      <c r="AZ32" s="36"/>
    </row>
    <row r="33" spans="1:52" ht="12.75">
      <c r="A33" s="42"/>
      <c r="B33" s="37"/>
      <c r="C33" s="37"/>
      <c r="D33" s="31">
        <f>IF(B33&lt;&gt;"",1,"")</f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32">
        <f t="shared" si="0"/>
        <v>0</v>
      </c>
      <c r="AT33" s="33"/>
      <c r="AU33" s="34"/>
      <c r="AV33" s="33"/>
      <c r="AW33" s="35"/>
      <c r="AX33" s="36"/>
      <c r="AY33" s="36"/>
      <c r="AZ33" s="36"/>
    </row>
    <row r="34" spans="1:54" s="46" customFormat="1" ht="15">
      <c r="A34" s="53"/>
      <c r="B34" s="47" t="s">
        <v>36</v>
      </c>
      <c r="C34" s="48">
        <f>SUM(C11:C33)</f>
        <v>0</v>
      </c>
      <c r="D34" s="48">
        <f>SUM(D11:D33)</f>
        <v>3</v>
      </c>
      <c r="E34" s="49">
        <f>SUM(E11:E33)</f>
        <v>3</v>
      </c>
      <c r="F34" s="49">
        <f>SUM(F11:F33)</f>
        <v>1</v>
      </c>
      <c r="G34" s="48">
        <f aca="true" t="shared" si="2" ref="G34:M34">SUM(G11:G33)</f>
        <v>3</v>
      </c>
      <c r="H34" s="48">
        <f t="shared" si="2"/>
        <v>1</v>
      </c>
      <c r="I34" s="49">
        <f>SUM(I11:I33)</f>
        <v>1</v>
      </c>
      <c r="J34" s="48">
        <f t="shared" si="2"/>
        <v>2</v>
      </c>
      <c r="K34" s="48">
        <f t="shared" si="2"/>
        <v>2</v>
      </c>
      <c r="L34" s="48">
        <f t="shared" si="2"/>
        <v>2</v>
      </c>
      <c r="M34" s="48">
        <f t="shared" si="2"/>
        <v>2</v>
      </c>
      <c r="N34" s="48">
        <f aca="true" t="shared" si="3" ref="N34:AC34">SUM(N11:N33)</f>
        <v>2</v>
      </c>
      <c r="O34" s="49">
        <f>SUM(O11:O33)</f>
        <v>1</v>
      </c>
      <c r="P34" s="49">
        <f t="shared" si="3"/>
        <v>2</v>
      </c>
      <c r="Q34" s="49">
        <f t="shared" si="3"/>
        <v>3</v>
      </c>
      <c r="R34" s="49">
        <f t="shared" si="3"/>
        <v>2</v>
      </c>
      <c r="S34" s="49">
        <f t="shared" si="3"/>
        <v>1</v>
      </c>
      <c r="T34" s="49">
        <f t="shared" si="3"/>
        <v>2</v>
      </c>
      <c r="U34" s="49">
        <f t="shared" si="3"/>
        <v>2</v>
      </c>
      <c r="V34" s="49">
        <f t="shared" si="3"/>
        <v>2</v>
      </c>
      <c r="W34" s="49">
        <f t="shared" si="3"/>
        <v>2</v>
      </c>
      <c r="X34" s="49">
        <f t="shared" si="3"/>
        <v>1</v>
      </c>
      <c r="Y34" s="49">
        <f t="shared" si="3"/>
        <v>3</v>
      </c>
      <c r="Z34" s="49">
        <f t="shared" si="3"/>
        <v>2</v>
      </c>
      <c r="AA34" s="49">
        <f t="shared" si="3"/>
        <v>1</v>
      </c>
      <c r="AB34" s="49">
        <f t="shared" si="3"/>
        <v>2</v>
      </c>
      <c r="AC34" s="49">
        <f t="shared" si="3"/>
        <v>2</v>
      </c>
      <c r="AD34" s="49">
        <f>SUM(AD11:AD33)</f>
        <v>2</v>
      </c>
      <c r="AE34" s="49">
        <f aca="true" t="shared" si="4" ref="AE34:AR34">SUM(AE11:AE33)</f>
        <v>2</v>
      </c>
      <c r="AF34" s="49">
        <f t="shared" si="4"/>
        <v>0</v>
      </c>
      <c r="AG34" s="49">
        <f t="shared" si="4"/>
        <v>0</v>
      </c>
      <c r="AH34" s="49">
        <f t="shared" si="4"/>
        <v>1</v>
      </c>
      <c r="AI34" s="49">
        <f t="shared" si="4"/>
        <v>2</v>
      </c>
      <c r="AJ34" s="49">
        <f t="shared" si="4"/>
        <v>2</v>
      </c>
      <c r="AK34" s="49">
        <f t="shared" si="4"/>
        <v>0</v>
      </c>
      <c r="AL34" s="49">
        <f>SUM(AL11:AL33)</f>
        <v>2</v>
      </c>
      <c r="AM34" s="49">
        <f t="shared" si="4"/>
        <v>2</v>
      </c>
      <c r="AN34" s="49">
        <f t="shared" si="4"/>
        <v>0</v>
      </c>
      <c r="AO34" s="49">
        <f t="shared" si="4"/>
        <v>2</v>
      </c>
      <c r="AP34" s="49">
        <f t="shared" si="4"/>
        <v>2</v>
      </c>
      <c r="AQ34" s="49">
        <f t="shared" si="4"/>
        <v>0</v>
      </c>
      <c r="AR34" s="49">
        <f t="shared" si="4"/>
        <v>2</v>
      </c>
      <c r="AS34" s="32">
        <f t="shared" si="0"/>
        <v>66</v>
      </c>
      <c r="AT34" s="48">
        <f>SUM(AT11:AT33)</f>
        <v>0</v>
      </c>
      <c r="AU34" s="49">
        <f>SUM(AU11:AU33)</f>
        <v>1</v>
      </c>
      <c r="AV34" s="48">
        <f>SUM(AV11:AV33)</f>
        <v>1</v>
      </c>
      <c r="AW34" s="48">
        <f>SUM(AW11:AW33)</f>
        <v>1</v>
      </c>
      <c r="AX34" s="50">
        <f>(AT34+AU34)/D34*100</f>
        <v>33.33333333333333</v>
      </c>
      <c r="AY34" s="50">
        <f>(AT34+AV34+AU34)/D34*100</f>
        <v>66.66666666666666</v>
      </c>
      <c r="AZ34" s="50">
        <f>(AT34*5+AU34*4+AV34*3+AW34*2)/D34</f>
        <v>3</v>
      </c>
      <c r="BA34" s="51"/>
      <c r="BB34" s="52"/>
    </row>
    <row r="35" spans="2:54" ht="11.25">
      <c r="B35" s="15"/>
      <c r="C35" s="15"/>
      <c r="D35" s="15"/>
      <c r="E35" s="16"/>
      <c r="F35" s="17"/>
      <c r="G35" s="16"/>
      <c r="H35" s="17"/>
      <c r="I35" s="18"/>
      <c r="J35" s="17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6"/>
      <c r="AU35" s="17"/>
      <c r="AV35" s="16"/>
      <c r="AW35" s="19"/>
      <c r="AX35" s="17"/>
      <c r="AY35" s="20"/>
      <c r="AZ35" s="16"/>
      <c r="BA35" s="7"/>
      <c r="BB35" s="7"/>
    </row>
    <row r="36" spans="7:45" ht="11.25">
      <c r="G36" s="8"/>
      <c r="H36" s="9"/>
      <c r="I36" s="10"/>
      <c r="J36" s="9"/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5:44" ht="18.75">
      <c r="E37" s="21"/>
      <c r="F37" s="22"/>
      <c r="G37" s="23"/>
      <c r="H37" s="22"/>
      <c r="I37" s="24"/>
      <c r="J37" s="22"/>
      <c r="K37" s="23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</row>
    <row r="38" spans="5:44" ht="18.75">
      <c r="E38" s="91" t="s">
        <v>37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5:44" ht="24" customHeight="1"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5:18" ht="2.25" customHeight="1"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5:18" ht="3.75" customHeight="1" hidden="1"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5:18" ht="4.5" customHeight="1" hidden="1"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5:45" ht="1.5" customHeight="1" hidden="1"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</sheetData>
  <sheetProtection selectLockedCells="1" selectUnlockedCells="1"/>
  <mergeCells count="65">
    <mergeCell ref="AD8:AF8"/>
    <mergeCell ref="AG9:AI9"/>
    <mergeCell ref="AJ9:AL9"/>
    <mergeCell ref="AM9:AO9"/>
    <mergeCell ref="AD9:AD10"/>
    <mergeCell ref="AE9:AE10"/>
    <mergeCell ref="AF9:AF10"/>
    <mergeCell ref="AG8:AR8"/>
    <mergeCell ref="AP9:AR9"/>
    <mergeCell ref="Y8:AC8"/>
    <mergeCell ref="E7:AC7"/>
    <mergeCell ref="H9:H10"/>
    <mergeCell ref="F9:F10"/>
    <mergeCell ref="G9:G10"/>
    <mergeCell ref="E8:I8"/>
    <mergeCell ref="E38:R43"/>
    <mergeCell ref="I9:I10"/>
    <mergeCell ref="T9:T10"/>
    <mergeCell ref="U9:U10"/>
    <mergeCell ref="AC9:AC10"/>
    <mergeCell ref="V9:V10"/>
    <mergeCell ref="W9:W10"/>
    <mergeCell ref="X9:X10"/>
    <mergeCell ref="Z9:Z10"/>
    <mergeCell ref="AA9:AA10"/>
    <mergeCell ref="C6:C10"/>
    <mergeCell ref="AT9:AT10"/>
    <mergeCell ref="L9:L10"/>
    <mergeCell ref="O9:O10"/>
    <mergeCell ref="S9:S10"/>
    <mergeCell ref="R9:R10"/>
    <mergeCell ref="N9:N10"/>
    <mergeCell ref="AS6:AS8"/>
    <mergeCell ref="AT6:AW8"/>
    <mergeCell ref="D6:D10"/>
    <mergeCell ref="AZ6:AZ10"/>
    <mergeCell ref="P9:P10"/>
    <mergeCell ref="E9:E10"/>
    <mergeCell ref="Q9:Q10"/>
    <mergeCell ref="J9:J10"/>
    <mergeCell ref="Y9:Y10"/>
    <mergeCell ref="AV9:AV10"/>
    <mergeCell ref="AU9:AU10"/>
    <mergeCell ref="AY6:AY10"/>
    <mergeCell ref="E6:AC6"/>
    <mergeCell ref="AW9:AW10"/>
    <mergeCell ref="AX6:AX10"/>
    <mergeCell ref="M9:M10"/>
    <mergeCell ref="AS9:AS10"/>
    <mergeCell ref="K9:K10"/>
    <mergeCell ref="AD7:AR7"/>
    <mergeCell ref="AD6:AR6"/>
    <mergeCell ref="AB9:AB10"/>
    <mergeCell ref="J8:O8"/>
    <mergeCell ref="P8:X8"/>
    <mergeCell ref="A5:B5"/>
    <mergeCell ref="A6:A10"/>
    <mergeCell ref="A3:C3"/>
    <mergeCell ref="A4:C4"/>
    <mergeCell ref="D1:AZ1"/>
    <mergeCell ref="D2:AY2"/>
    <mergeCell ref="D3:AY3"/>
    <mergeCell ref="D4:AY4"/>
    <mergeCell ref="D5:AY5"/>
    <mergeCell ref="B6:B1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7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6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Чегодайкина</dc:creator>
  <cp:keywords/>
  <dc:description/>
  <cp:lastModifiedBy>1</cp:lastModifiedBy>
  <dcterms:created xsi:type="dcterms:W3CDTF">2014-12-10T07:45:39Z</dcterms:created>
  <dcterms:modified xsi:type="dcterms:W3CDTF">2019-12-20T05:33:55Z</dcterms:modified>
  <cp:category/>
  <cp:version/>
  <cp:contentType/>
  <cp:contentStatus/>
</cp:coreProperties>
</file>