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SZPP\Нещеретова\1ОНЛАЙН УРОКИ\6. ОСЕНЬ 2019\Информационный бюллетень\2 неделя\"/>
    </mc:Choice>
  </mc:AlternateContent>
  <bookViews>
    <workbookView xWindow="0" yWindow="0" windowWidth="8565" windowHeight="9825"/>
  </bookViews>
  <sheets>
    <sheet name="Рейтинг регионов" sheetId="2" r:id="rId1"/>
    <sheet name="Лист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8" i="2" l="1"/>
  <c r="J88" i="2" l="1"/>
  <c r="H88" i="2" l="1"/>
  <c r="F88" i="2"/>
  <c r="G88" i="2" l="1"/>
  <c r="I88" i="2" s="1"/>
  <c r="E88" i="2"/>
  <c r="D88" i="2"/>
</calcChain>
</file>

<file path=xl/sharedStrings.xml><?xml version="1.0" encoding="utf-8"?>
<sst xmlns="http://schemas.openxmlformats.org/spreadsheetml/2006/main" count="378" uniqueCount="126">
  <si>
    <t>Округ</t>
  </si>
  <si>
    <t>Регион</t>
  </si>
  <si>
    <t>ЦФО</t>
  </si>
  <si>
    <t>Курская область</t>
  </si>
  <si>
    <t>Рязанская область</t>
  </si>
  <si>
    <t>ПФО</t>
  </si>
  <si>
    <t>Нижегородская область</t>
  </si>
  <si>
    <t>Орловская область</t>
  </si>
  <si>
    <t>СКФО</t>
  </si>
  <si>
    <t>Ставропольский край</t>
  </si>
  <si>
    <t>Республика Северная Осетия - Алания</t>
  </si>
  <si>
    <t>СЗФО</t>
  </si>
  <si>
    <t>Новгородская область</t>
  </si>
  <si>
    <t>Калининградская область</t>
  </si>
  <si>
    <t>УрФО</t>
  </si>
  <si>
    <t>Тюменская область</t>
  </si>
  <si>
    <t>Республика Дагестан</t>
  </si>
  <si>
    <t>ДФО</t>
  </si>
  <si>
    <t>Чукотский автономный округ</t>
  </si>
  <si>
    <t>Мурманская область</t>
  </si>
  <si>
    <t>Ульяновская область</t>
  </si>
  <si>
    <t>Пензенская область</t>
  </si>
  <si>
    <t>Республика Коми</t>
  </si>
  <si>
    <t>ЮФО</t>
  </si>
  <si>
    <t>Республика Калмыкия</t>
  </si>
  <si>
    <t>Воронежская область</t>
  </si>
  <si>
    <t>Брянская область</t>
  </si>
  <si>
    <t>Самарская область</t>
  </si>
  <si>
    <t>Липецкая область</t>
  </si>
  <si>
    <t>Ивановская область</t>
  </si>
  <si>
    <t>Калужская область</t>
  </si>
  <si>
    <t>Республика Татарстан</t>
  </si>
  <si>
    <t>Чувашская Республика</t>
  </si>
  <si>
    <t>Ленинградская область</t>
  </si>
  <si>
    <t>Ханты-Мансийский автономный округ</t>
  </si>
  <si>
    <t>Карачаево-Черкесская Республика</t>
  </si>
  <si>
    <t>Псковская область</t>
  </si>
  <si>
    <t>Тамбовская область</t>
  </si>
  <si>
    <t>Волгоградская область</t>
  </si>
  <si>
    <t>СФО</t>
  </si>
  <si>
    <t>Омская область</t>
  </si>
  <si>
    <t>Чеченская Республика</t>
  </si>
  <si>
    <t>Республика Мордовия</t>
  </si>
  <si>
    <t>Ростовская область</t>
  </si>
  <si>
    <t>Тульская область</t>
  </si>
  <si>
    <t>Хабаровский край</t>
  </si>
  <si>
    <t>Владимирская область</t>
  </si>
  <si>
    <t>Московская область</t>
  </si>
  <si>
    <t>Челябинская область</t>
  </si>
  <si>
    <t>Смоленская область</t>
  </si>
  <si>
    <t>Белгородская область</t>
  </si>
  <si>
    <t>Красноярский край</t>
  </si>
  <si>
    <t>Ямало-Ненецкий автономный округ</t>
  </si>
  <si>
    <t>Тверская область</t>
  </si>
  <si>
    <t>Кировская область</t>
  </si>
  <si>
    <t>Саратовская область</t>
  </si>
  <si>
    <t>Пермский край</t>
  </si>
  <si>
    <t>Республика Башкортостан</t>
  </si>
  <si>
    <t>Сахалинская область</t>
  </si>
  <si>
    <t>Курганская область</t>
  </si>
  <si>
    <t>Оренбургская область</t>
  </si>
  <si>
    <t>Костромская область</t>
  </si>
  <si>
    <t>Архангельская область</t>
  </si>
  <si>
    <t>Республика Крым</t>
  </si>
  <si>
    <t>Амурская область</t>
  </si>
  <si>
    <t>Свердловская область</t>
  </si>
  <si>
    <t>Иркутская область</t>
  </si>
  <si>
    <t>Вологодская область</t>
  </si>
  <si>
    <t>Астраханская область</t>
  </si>
  <si>
    <t>Удмуртская Республика</t>
  </si>
  <si>
    <t>Краснодарский край</t>
  </si>
  <si>
    <t>Санкт-Петербург</t>
  </si>
  <si>
    <t>Томская область</t>
  </si>
  <si>
    <t>Ярославская область</t>
  </si>
  <si>
    <t>Приморский край</t>
  </si>
  <si>
    <t>Забайкальский край</t>
  </si>
  <si>
    <t>Москва</t>
  </si>
  <si>
    <t>Новосибирская область</t>
  </si>
  <si>
    <t>Республика Марий Эл</t>
  </si>
  <si>
    <t>Республика Тыва</t>
  </si>
  <si>
    <t>Севастополь</t>
  </si>
  <si>
    <t>Кол-во уроков</t>
  </si>
  <si>
    <t>№ п/п</t>
  </si>
  <si>
    <t>% школ от общего</t>
  </si>
  <si>
    <t>Итог</t>
  </si>
  <si>
    <t>Еврейская автономная область</t>
  </si>
  <si>
    <t>Камчатский край</t>
  </si>
  <si>
    <t>Республика Саха (Якутия)</t>
  </si>
  <si>
    <t>Ненецкий автономный округ</t>
  </si>
  <si>
    <t>Кабардино-Балкарская Республика</t>
  </si>
  <si>
    <t>Республика Ингушетия</t>
  </si>
  <si>
    <t>Алтайский край</t>
  </si>
  <si>
    <t>Республика Алтай</t>
  </si>
  <si>
    <t>Республика Бурятия</t>
  </si>
  <si>
    <t>Республика Хакасия</t>
  </si>
  <si>
    <t>Республика Адыгея</t>
  </si>
  <si>
    <t>Среднее количество тем, просмотренные одним учеником</t>
  </si>
  <si>
    <t>* Данные о количестве школ в регионе взяты из открытых источников информации. Если вы обнаружили ошибку или неточность, пожалуйста, сообщите об этом в письме организаторам.</t>
  </si>
  <si>
    <t>Республика Карелия</t>
  </si>
  <si>
    <t>Магаданская область</t>
  </si>
  <si>
    <t>Просмотров</t>
  </si>
  <si>
    <t xml:space="preserve"> Кол-во школ, принявших участие</t>
  </si>
  <si>
    <t/>
  </si>
  <si>
    <t>Кол-во школ  в регионе всего*</t>
  </si>
  <si>
    <t>Отчетов</t>
  </si>
  <si>
    <t>Кол-во</t>
  </si>
  <si>
    <t>в среднем тем</t>
  </si>
  <si>
    <t>Кол-во уникальных школ</t>
  </si>
  <si>
    <t>Школ всего</t>
  </si>
  <si>
    <t>% от общего</t>
  </si>
  <si>
    <t>СПО</t>
  </si>
  <si>
    <t>Орг-ии для детей-сирот</t>
  </si>
  <si>
    <t>Всего ОО</t>
  </si>
  <si>
    <t>Кемеровская область - Кузбасс</t>
  </si>
  <si>
    <t>Не указан</t>
  </si>
  <si>
    <t>86</t>
  </si>
  <si>
    <t>Организации для детей-сирот и детей оставшихся без попечения родителей</t>
  </si>
  <si>
    <t>Рейтинг регионов WIW «Онлайн-уроков финансовой грамотности» на 18.10.2019</t>
  </si>
  <si>
    <t>10605</t>
  </si>
  <si>
    <t>206600</t>
  </si>
  <si>
    <t>4492</t>
  </si>
  <si>
    <t>41107</t>
  </si>
  <si>
    <t>11,9161176470588</t>
  </si>
  <si>
    <t>250</t>
  </si>
  <si>
    <t>57</t>
  </si>
  <si>
    <t>4806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</si>
</sst>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4" tint="-0.499984740745262"/>
      <name val="Calibri"/>
      <family val="2"/>
      <charset val="204"/>
      <scheme val="minor"/>
    </font>
    <font>
      <sz val="11"/>
      <color indexed="8"/>
      <name val="Calibri"/>
      <charset val="204"/>
    </font>
    <font>
      <sz val="10"/>
      <color indexed="8"/>
      <name val="Arial"/>
      <charset val="204"/>
    </font>
    <font>
      <sz val="11"/>
      <color theme="1"/>
      <name val="Calibri"/>
      <scheme val="minor"/>
    </font>
    <font>
      <sz val="11"/>
      <color indexed="8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7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1" fillId="0" borderId="0" xfId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164" fontId="1" fillId="0" borderId="0" xfId="1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left" wrapText="1"/>
    </xf>
    <xf numFmtId="164" fontId="0" fillId="0" borderId="0" xfId="0" applyNumberFormat="1" applyFont="1" applyFill="1" applyBorder="1" applyAlignment="1">
      <alignment wrapText="1"/>
    </xf>
    <xf numFmtId="0" fontId="5" fillId="2" borderId="2" xfId="2" applyFont="1" applyFill="1" applyBorder="1" applyAlignment="1">
      <alignment horizontal="center"/>
    </xf>
    <xf numFmtId="0" fontId="5" fillId="0" borderId="1" xfId="2" applyFont="1" applyFill="1" applyBorder="1" applyAlignment="1"/>
    <xf numFmtId="0" fontId="5" fillId="0" borderId="1" xfId="2" applyFont="1" applyFill="1" applyBorder="1" applyAlignment="1">
      <alignment horizontal="right"/>
    </xf>
    <xf numFmtId="0" fontId="6" fillId="0" borderId="0" xfId="2" applyAlignment="1"/>
    <xf numFmtId="0" fontId="7" fillId="0" borderId="0" xfId="0" applyFont="1" applyFill="1" applyAlignment="1">
      <alignment horizontal="center" wrapText="1"/>
    </xf>
    <xf numFmtId="0" fontId="8" fillId="0" borderId="0" xfId="0" applyNumberFormat="1" applyFont="1" applyFill="1" applyBorder="1" applyAlignment="1" applyProtection="1">
      <alignment wrapText="1"/>
    </xf>
    <xf numFmtId="164" fontId="8" fillId="0" borderId="0" xfId="0" applyNumberFormat="1" applyFont="1" applyFill="1" applyBorder="1" applyAlignment="1" applyProtection="1">
      <alignment wrapText="1"/>
    </xf>
    <xf numFmtId="0" fontId="7" fillId="0" borderId="0" xfId="0" applyFont="1" applyFill="1" applyAlignment="1">
      <alignment wrapText="1"/>
    </xf>
    <xf numFmtId="0" fontId="6" fillId="0" borderId="1" xfId="2" applyBorder="1" applyAlignment="1"/>
    <xf numFmtId="0" fontId="5" fillId="0" borderId="0" xfId="2" applyFont="1" applyFill="1" applyBorder="1" applyAlignment="1">
      <alignment horizontal="right"/>
    </xf>
    <xf numFmtId="0" fontId="0" fillId="0" borderId="1" xfId="0" applyBorder="1"/>
    <xf numFmtId="0" fontId="6" fillId="0" borderId="0" xfId="2" applyBorder="1" applyAlignment="1"/>
    <xf numFmtId="0" fontId="0" fillId="0" borderId="0" xfId="0" applyBorder="1"/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>
      <alignment horizontal="right"/>
    </xf>
    <xf numFmtId="164" fontId="5" fillId="0" borderId="0" xfId="2" applyNumberFormat="1" applyFont="1" applyFill="1" applyBorder="1" applyAlignment="1">
      <alignment horizontal="right"/>
    </xf>
  </cellXfs>
  <cellStyles count="3">
    <cellStyle name="Обычный" xfId="0" builtinId="0"/>
    <cellStyle name="Обычный_Лист1" xfId="2"/>
    <cellStyle name="Обычный_Лист2" xfId="1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>
        <right style="thin">
          <color indexed="22"/>
        </right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K88" totalsRowCount="1" headerRowDxfId="24" dataDxfId="23" totalsRowDxfId="22">
  <autoFilter ref="A2:K87"/>
  <sortState ref="A3:K87">
    <sortCondition descending="1" ref="I2"/>
  </sortState>
  <tableColumns count="11">
    <tableColumn id="1" name="№ п/п" totalsRowLabel="Итог" dataDxfId="21" totalsRowDxfId="20"/>
    <tableColumn id="2" name="Округ" dataDxfId="19" totalsRowDxfId="18" dataCellStyle="Обычный_Лист1"/>
    <tableColumn id="3" name="Регион" dataDxfId="17" totalsRowDxfId="16" dataCellStyle="Обычный_Лист1"/>
    <tableColumn id="4" name="Кол-во уроков" totalsRowFunction="sum" dataDxfId="15" totalsRowDxfId="14" dataCellStyle="Обычный_Лист1"/>
    <tableColumn id="5" name="Просмотров" totalsRowFunction="sum" dataDxfId="13" totalsRowDxfId="12" dataCellStyle="Обычный_Лист1"/>
    <tableColumn id="16" name="Среднее количество тем, просмотренные одним учеником" totalsRowFunction="average" dataDxfId="3" totalsRowDxfId="2" dataCellStyle="Обычный_Лист1"/>
    <tableColumn id="10" name=" Кол-во школ, принявших участие" totalsRowFunction="sum" dataDxfId="11" totalsRowDxfId="10" dataCellStyle="Обычный_Лист1"/>
    <tableColumn id="15" name="Кол-во школ  в регионе всего*" totalsRowFunction="sum" dataDxfId="9" totalsRowDxfId="8" dataCellStyle="Обычный_Лист1"/>
    <tableColumn id="11" name="% школ от общего" totalsRowFunction="custom" dataDxfId="1" totalsRowDxfId="0" dataCellStyle="Обычный_Лист1">
      <totalsRowFormula>Таблица1[[#Totals],[ Кол-во школ, принявших участие]]/Таблица1[[#Totals],[Кол-во школ  в регионе всего*]]*100</totalsRowFormula>
    </tableColumn>
    <tableColumn id="6" name="СПО" totalsRowFunction="sum" dataDxfId="7" totalsRowDxfId="6" dataCellStyle="Обычный_Лист1"/>
    <tableColumn id="7" name="Организации для детей-сирот и детей оставшихся без попечения родителей" totalsRowFunction="sum" dataDxfId="5" totalsRowDxfId="4" dataCellStyle="Обычный_Лист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tabSelected="1" zoomScale="130" zoomScaleNormal="13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89" sqref="A89:K89"/>
    </sheetView>
  </sheetViews>
  <sheetFormatPr defaultRowHeight="15" x14ac:dyDescent="0.25"/>
  <cols>
    <col min="1" max="1" width="8.7109375" style="5" customWidth="1"/>
    <col min="2" max="2" width="10.7109375" style="3" customWidth="1"/>
    <col min="3" max="3" width="35.85546875" style="3" customWidth="1"/>
    <col min="4" max="4" width="15.85546875" style="3" customWidth="1"/>
    <col min="5" max="5" width="13.85546875" style="3" customWidth="1"/>
    <col min="6" max="6" width="18.7109375" style="9" customWidth="1"/>
    <col min="7" max="8" width="14.7109375" style="3" customWidth="1"/>
    <col min="9" max="9" width="13.28515625" style="9" customWidth="1"/>
    <col min="10" max="11" width="16.28515625" style="3" customWidth="1"/>
    <col min="12" max="16384" width="9.140625" style="3"/>
  </cols>
  <sheetData>
    <row r="1" spans="1:11" ht="29.25" customHeight="1" x14ac:dyDescent="0.25">
      <c r="A1" s="23" t="s">
        <v>117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" customFormat="1" ht="60" customHeight="1" x14ac:dyDescent="0.25">
      <c r="A2" s="2" t="s">
        <v>82</v>
      </c>
      <c r="B2" s="4" t="s">
        <v>0</v>
      </c>
      <c r="C2" s="4" t="s">
        <v>1</v>
      </c>
      <c r="D2" s="4" t="s">
        <v>81</v>
      </c>
      <c r="E2" s="4" t="s">
        <v>100</v>
      </c>
      <c r="F2" s="7" t="s">
        <v>96</v>
      </c>
      <c r="G2" s="4" t="s">
        <v>101</v>
      </c>
      <c r="H2" s="4" t="s">
        <v>103</v>
      </c>
      <c r="I2" s="7" t="s">
        <v>83</v>
      </c>
      <c r="J2" s="4" t="s">
        <v>110</v>
      </c>
      <c r="K2" s="4" t="s">
        <v>116</v>
      </c>
    </row>
    <row r="3" spans="1:11" x14ac:dyDescent="0.25">
      <c r="A3" s="5">
        <v>1</v>
      </c>
      <c r="B3" s="11" t="s">
        <v>2</v>
      </c>
      <c r="C3" s="11" t="s">
        <v>4</v>
      </c>
      <c r="D3" s="12">
        <v>394</v>
      </c>
      <c r="E3">
        <v>6939</v>
      </c>
      <c r="F3" s="25">
        <v>2.46</v>
      </c>
      <c r="G3" s="12">
        <v>162</v>
      </c>
      <c r="H3" s="12">
        <v>271</v>
      </c>
      <c r="I3" s="25">
        <v>59.78</v>
      </c>
      <c r="J3" s="12">
        <v>12</v>
      </c>
      <c r="K3" s="12">
        <v>4</v>
      </c>
    </row>
    <row r="4" spans="1:11" x14ac:dyDescent="0.25">
      <c r="A4" s="5">
        <v>2</v>
      </c>
      <c r="B4" s="11" t="s">
        <v>2</v>
      </c>
      <c r="C4" s="11" t="s">
        <v>3</v>
      </c>
      <c r="D4" s="12">
        <v>763</v>
      </c>
      <c r="E4">
        <v>10289</v>
      </c>
      <c r="F4" s="25">
        <v>1.95</v>
      </c>
      <c r="G4" s="12">
        <v>274</v>
      </c>
      <c r="H4" s="12">
        <v>535</v>
      </c>
      <c r="I4" s="25">
        <v>51.21</v>
      </c>
      <c r="J4" s="12">
        <v>9</v>
      </c>
      <c r="K4" s="12">
        <v>3</v>
      </c>
    </row>
    <row r="5" spans="1:11" x14ac:dyDescent="0.25">
      <c r="A5" s="5">
        <v>3</v>
      </c>
      <c r="B5" s="11" t="s">
        <v>5</v>
      </c>
      <c r="C5" s="11" t="s">
        <v>21</v>
      </c>
      <c r="D5" s="12">
        <v>195</v>
      </c>
      <c r="E5">
        <v>3835</v>
      </c>
      <c r="F5" s="25">
        <v>2.54</v>
      </c>
      <c r="G5" s="12">
        <v>100</v>
      </c>
      <c r="H5" s="12">
        <v>296</v>
      </c>
      <c r="I5" s="25">
        <v>33.78</v>
      </c>
      <c r="J5" s="12">
        <v>6</v>
      </c>
      <c r="K5" s="12">
        <v>1</v>
      </c>
    </row>
    <row r="6" spans="1:11" x14ac:dyDescent="0.25">
      <c r="A6" s="5">
        <v>4</v>
      </c>
      <c r="B6" s="11" t="s">
        <v>2</v>
      </c>
      <c r="C6" s="11" t="s">
        <v>50</v>
      </c>
      <c r="D6" s="12">
        <v>355</v>
      </c>
      <c r="E6">
        <v>5283</v>
      </c>
      <c r="F6" s="25">
        <v>1.9</v>
      </c>
      <c r="G6" s="12">
        <v>158</v>
      </c>
      <c r="H6" s="12">
        <v>551</v>
      </c>
      <c r="I6" s="25">
        <v>28.68</v>
      </c>
      <c r="J6" s="12">
        <v>1</v>
      </c>
      <c r="K6" s="19">
        <v>2</v>
      </c>
    </row>
    <row r="7" spans="1:11" x14ac:dyDescent="0.25">
      <c r="A7" s="5">
        <v>5</v>
      </c>
      <c r="B7" s="11" t="s">
        <v>17</v>
      </c>
      <c r="C7" s="11" t="s">
        <v>18</v>
      </c>
      <c r="D7" s="12">
        <v>19</v>
      </c>
      <c r="E7">
        <v>265</v>
      </c>
      <c r="F7" s="25">
        <v>2.88</v>
      </c>
      <c r="G7" s="12">
        <v>10</v>
      </c>
      <c r="H7" s="12">
        <v>35</v>
      </c>
      <c r="I7" s="25">
        <v>28.57</v>
      </c>
      <c r="J7" s="12">
        <v>2</v>
      </c>
      <c r="K7" s="18"/>
    </row>
    <row r="8" spans="1:11" ht="15.75" customHeight="1" x14ac:dyDescent="0.25">
      <c r="A8" s="5">
        <v>6</v>
      </c>
      <c r="B8" s="11" t="s">
        <v>5</v>
      </c>
      <c r="C8" s="11" t="s">
        <v>6</v>
      </c>
      <c r="D8" s="12">
        <v>476</v>
      </c>
      <c r="E8">
        <v>8957</v>
      </c>
      <c r="F8" s="25">
        <v>1.94</v>
      </c>
      <c r="G8" s="12">
        <v>235</v>
      </c>
      <c r="H8" s="12">
        <v>843</v>
      </c>
      <c r="I8" s="25">
        <v>27.88</v>
      </c>
      <c r="J8" s="19">
        <v>13</v>
      </c>
      <c r="K8" s="12">
        <v>6</v>
      </c>
    </row>
    <row r="9" spans="1:11" x14ac:dyDescent="0.25">
      <c r="A9" s="5">
        <v>7</v>
      </c>
      <c r="B9" s="11" t="s">
        <v>5</v>
      </c>
      <c r="C9" s="11" t="s">
        <v>31</v>
      </c>
      <c r="D9" s="12">
        <v>851</v>
      </c>
      <c r="E9">
        <v>14800</v>
      </c>
      <c r="F9" s="25">
        <v>1.67</v>
      </c>
      <c r="G9" s="12">
        <v>326</v>
      </c>
      <c r="H9" s="12">
        <v>1319</v>
      </c>
      <c r="I9" s="25">
        <v>24.72</v>
      </c>
      <c r="J9" s="18"/>
      <c r="K9" s="19">
        <v>7</v>
      </c>
    </row>
    <row r="10" spans="1:11" x14ac:dyDescent="0.25">
      <c r="A10" s="5">
        <v>8</v>
      </c>
      <c r="B10" s="11" t="s">
        <v>8</v>
      </c>
      <c r="C10" s="11" t="s">
        <v>35</v>
      </c>
      <c r="D10" s="12">
        <v>107</v>
      </c>
      <c r="E10">
        <v>2350</v>
      </c>
      <c r="F10" s="25">
        <v>2.2400000000000002</v>
      </c>
      <c r="G10" s="12">
        <v>41</v>
      </c>
      <c r="H10" s="12">
        <v>173</v>
      </c>
      <c r="I10" s="25">
        <v>23.7</v>
      </c>
      <c r="J10" s="12">
        <v>1</v>
      </c>
      <c r="K10" s="13"/>
    </row>
    <row r="11" spans="1:11" x14ac:dyDescent="0.25">
      <c r="A11" s="5">
        <v>9</v>
      </c>
      <c r="B11" s="11" t="s">
        <v>5</v>
      </c>
      <c r="C11" s="11" t="s">
        <v>60</v>
      </c>
      <c r="D11" s="12">
        <v>458</v>
      </c>
      <c r="E11">
        <v>8840</v>
      </c>
      <c r="F11" s="25">
        <v>1.91</v>
      </c>
      <c r="G11" s="12">
        <v>208</v>
      </c>
      <c r="H11" s="12">
        <v>976</v>
      </c>
      <c r="I11" s="25">
        <v>21.31</v>
      </c>
      <c r="J11" s="19">
        <v>5</v>
      </c>
      <c r="K11" s="21"/>
    </row>
    <row r="12" spans="1:11" x14ac:dyDescent="0.25">
      <c r="A12" s="5">
        <v>10</v>
      </c>
      <c r="B12" s="11" t="s">
        <v>23</v>
      </c>
      <c r="C12" s="11" t="s">
        <v>95</v>
      </c>
      <c r="D12" s="12">
        <v>61</v>
      </c>
      <c r="E12">
        <v>1077</v>
      </c>
      <c r="F12" s="25">
        <v>1.92</v>
      </c>
      <c r="G12" s="12">
        <v>27</v>
      </c>
      <c r="H12" s="12">
        <v>143</v>
      </c>
      <c r="I12" s="25">
        <v>18.88</v>
      </c>
      <c r="J12" s="21"/>
      <c r="K12" s="18"/>
    </row>
    <row r="13" spans="1:11" x14ac:dyDescent="0.25">
      <c r="A13" s="5">
        <v>11</v>
      </c>
      <c r="B13" s="11" t="s">
        <v>8</v>
      </c>
      <c r="C13" s="11" t="s">
        <v>10</v>
      </c>
      <c r="D13" s="12">
        <v>74</v>
      </c>
      <c r="E13">
        <v>1481</v>
      </c>
      <c r="F13" s="25">
        <v>3.72</v>
      </c>
      <c r="G13" s="12">
        <v>34</v>
      </c>
      <c r="H13" s="12">
        <v>190</v>
      </c>
      <c r="I13" s="25">
        <v>17.89</v>
      </c>
      <c r="J13" s="18"/>
      <c r="K13" s="19">
        <v>1</v>
      </c>
    </row>
    <row r="14" spans="1:11" x14ac:dyDescent="0.25">
      <c r="A14" s="5">
        <v>12</v>
      </c>
      <c r="B14" s="11" t="s">
        <v>23</v>
      </c>
      <c r="C14" s="11" t="s">
        <v>70</v>
      </c>
      <c r="D14" s="12">
        <v>395</v>
      </c>
      <c r="E14">
        <v>9751</v>
      </c>
      <c r="F14" s="25">
        <v>1.8</v>
      </c>
      <c r="G14" s="12">
        <v>197</v>
      </c>
      <c r="H14" s="12">
        <v>1115</v>
      </c>
      <c r="I14" s="25">
        <v>17.670000000000002</v>
      </c>
      <c r="J14" s="12">
        <v>12</v>
      </c>
      <c r="K14" s="21"/>
    </row>
    <row r="15" spans="1:11" ht="15.75" customHeight="1" x14ac:dyDescent="0.25">
      <c r="A15" s="5">
        <v>13</v>
      </c>
      <c r="B15" s="11" t="s">
        <v>2</v>
      </c>
      <c r="C15" s="11" t="s">
        <v>30</v>
      </c>
      <c r="D15" s="12">
        <v>140</v>
      </c>
      <c r="E15">
        <v>2229</v>
      </c>
      <c r="F15" s="25">
        <v>1.66</v>
      </c>
      <c r="G15" s="12">
        <v>61</v>
      </c>
      <c r="H15" s="12">
        <v>350</v>
      </c>
      <c r="I15" s="25">
        <v>17.43</v>
      </c>
      <c r="J15" s="12">
        <v>3</v>
      </c>
      <c r="K15" s="13"/>
    </row>
    <row r="16" spans="1:11" x14ac:dyDescent="0.25">
      <c r="A16" s="5">
        <v>14</v>
      </c>
      <c r="B16" s="11" t="s">
        <v>5</v>
      </c>
      <c r="C16" s="11" t="s">
        <v>27</v>
      </c>
      <c r="D16" s="12">
        <v>210</v>
      </c>
      <c r="E16">
        <v>5378</v>
      </c>
      <c r="F16" s="25">
        <v>1.34</v>
      </c>
      <c r="G16" s="12">
        <v>98</v>
      </c>
      <c r="H16" s="12">
        <v>571</v>
      </c>
      <c r="I16" s="25">
        <v>17.16</v>
      </c>
      <c r="J16" s="19">
        <v>1</v>
      </c>
      <c r="K16" s="18"/>
    </row>
    <row r="17" spans="1:11" ht="16.5" customHeight="1" x14ac:dyDescent="0.25">
      <c r="A17" s="5">
        <v>15</v>
      </c>
      <c r="B17" s="11" t="s">
        <v>11</v>
      </c>
      <c r="C17" s="11" t="s">
        <v>12</v>
      </c>
      <c r="D17" s="12">
        <v>57</v>
      </c>
      <c r="E17">
        <v>1277</v>
      </c>
      <c r="F17" s="25">
        <v>1.74</v>
      </c>
      <c r="G17" s="12">
        <v>27</v>
      </c>
      <c r="H17" s="12">
        <v>164</v>
      </c>
      <c r="I17" s="25">
        <v>16.46</v>
      </c>
      <c r="J17" s="18"/>
      <c r="K17" s="19">
        <v>1</v>
      </c>
    </row>
    <row r="18" spans="1:11" x14ac:dyDescent="0.25">
      <c r="A18" s="5">
        <v>16</v>
      </c>
      <c r="B18" s="11" t="s">
        <v>2</v>
      </c>
      <c r="C18" s="11" t="s">
        <v>46</v>
      </c>
      <c r="D18" s="12">
        <v>93</v>
      </c>
      <c r="E18">
        <v>1631</v>
      </c>
      <c r="F18" s="25">
        <v>1.42</v>
      </c>
      <c r="G18" s="12">
        <v>55</v>
      </c>
      <c r="H18" s="12">
        <v>339</v>
      </c>
      <c r="I18" s="25">
        <v>16.22</v>
      </c>
      <c r="J18" s="12">
        <v>5</v>
      </c>
      <c r="K18" s="13"/>
    </row>
    <row r="19" spans="1:11" x14ac:dyDescent="0.25">
      <c r="A19" s="5">
        <v>17</v>
      </c>
      <c r="B19" s="11" t="s">
        <v>2</v>
      </c>
      <c r="C19" s="11" t="s">
        <v>49</v>
      </c>
      <c r="D19" s="12">
        <v>107</v>
      </c>
      <c r="E19">
        <v>2957</v>
      </c>
      <c r="F19" s="25">
        <v>1.78</v>
      </c>
      <c r="G19" s="12">
        <v>57</v>
      </c>
      <c r="H19" s="12">
        <v>367</v>
      </c>
      <c r="I19" s="25">
        <v>15.53</v>
      </c>
      <c r="J19" s="12">
        <v>3</v>
      </c>
      <c r="K19" s="21"/>
    </row>
    <row r="20" spans="1:11" x14ac:dyDescent="0.25">
      <c r="A20" s="5">
        <v>18</v>
      </c>
      <c r="B20" s="11" t="s">
        <v>2</v>
      </c>
      <c r="C20" s="11" t="s">
        <v>44</v>
      </c>
      <c r="D20" s="12">
        <v>123</v>
      </c>
      <c r="E20">
        <v>2021</v>
      </c>
      <c r="F20" s="25">
        <v>1.79</v>
      </c>
      <c r="G20" s="12">
        <v>68</v>
      </c>
      <c r="H20" s="12">
        <v>441</v>
      </c>
      <c r="I20" s="25">
        <v>15.42</v>
      </c>
      <c r="J20" s="12">
        <v>4</v>
      </c>
      <c r="K20" s="18"/>
    </row>
    <row r="21" spans="1:11" ht="16.5" customHeight="1" x14ac:dyDescent="0.25">
      <c r="A21" s="5">
        <v>19</v>
      </c>
      <c r="B21" s="11" t="s">
        <v>23</v>
      </c>
      <c r="C21" s="11" t="s">
        <v>38</v>
      </c>
      <c r="D21" s="12">
        <v>163</v>
      </c>
      <c r="E21">
        <v>3491</v>
      </c>
      <c r="F21" s="25">
        <v>1.68</v>
      </c>
      <c r="G21" s="12">
        <v>80</v>
      </c>
      <c r="H21" s="12">
        <v>522</v>
      </c>
      <c r="I21" s="25">
        <v>15.33</v>
      </c>
      <c r="J21" s="19">
        <v>9</v>
      </c>
      <c r="K21" s="19">
        <v>1</v>
      </c>
    </row>
    <row r="22" spans="1:11" x14ac:dyDescent="0.25">
      <c r="A22" s="5">
        <v>20</v>
      </c>
      <c r="B22" s="11" t="s">
        <v>5</v>
      </c>
      <c r="C22" s="11" t="s">
        <v>42</v>
      </c>
      <c r="D22" s="12">
        <v>117</v>
      </c>
      <c r="E22">
        <v>2332</v>
      </c>
      <c r="F22" s="25">
        <v>1.71</v>
      </c>
      <c r="G22" s="12">
        <v>44</v>
      </c>
      <c r="H22" s="12">
        <v>289</v>
      </c>
      <c r="I22" s="25">
        <v>15.22</v>
      </c>
      <c r="J22" s="18"/>
      <c r="K22" s="21"/>
    </row>
    <row r="23" spans="1:11" x14ac:dyDescent="0.25">
      <c r="A23" s="5">
        <v>21</v>
      </c>
      <c r="B23" s="11" t="s">
        <v>2</v>
      </c>
      <c r="C23" s="11" t="s">
        <v>26</v>
      </c>
      <c r="D23" s="12">
        <v>181</v>
      </c>
      <c r="E23">
        <v>3659</v>
      </c>
      <c r="F23" s="25">
        <v>1.88</v>
      </c>
      <c r="G23" s="12">
        <v>71</v>
      </c>
      <c r="H23" s="12">
        <v>474</v>
      </c>
      <c r="I23" s="25">
        <v>14.98</v>
      </c>
      <c r="J23" s="12">
        <v>2</v>
      </c>
      <c r="K23" s="12">
        <v>1</v>
      </c>
    </row>
    <row r="24" spans="1:11" x14ac:dyDescent="0.25">
      <c r="A24" s="5">
        <v>22</v>
      </c>
      <c r="B24" s="11" t="s">
        <v>14</v>
      </c>
      <c r="C24" s="11" t="s">
        <v>15</v>
      </c>
      <c r="D24" s="12">
        <v>215</v>
      </c>
      <c r="E24">
        <v>4145</v>
      </c>
      <c r="F24" s="25">
        <v>2.27</v>
      </c>
      <c r="G24" s="12">
        <v>62</v>
      </c>
      <c r="H24" s="12">
        <v>414</v>
      </c>
      <c r="I24" s="25">
        <v>14.98</v>
      </c>
      <c r="J24" s="19">
        <v>14</v>
      </c>
      <c r="K24" s="21"/>
    </row>
    <row r="25" spans="1:11" x14ac:dyDescent="0.25">
      <c r="A25" s="5">
        <v>23</v>
      </c>
      <c r="B25" s="11" t="s">
        <v>8</v>
      </c>
      <c r="C25" s="11" t="s">
        <v>41</v>
      </c>
      <c r="D25" s="12">
        <v>244</v>
      </c>
      <c r="E25">
        <v>5583</v>
      </c>
      <c r="F25" s="25">
        <v>2.84</v>
      </c>
      <c r="G25" s="12">
        <v>78</v>
      </c>
      <c r="H25" s="12">
        <v>527</v>
      </c>
      <c r="I25" s="25">
        <v>14.8</v>
      </c>
      <c r="J25" s="21"/>
      <c r="K25" s="13"/>
    </row>
    <row r="26" spans="1:11" ht="16.5" customHeight="1" x14ac:dyDescent="0.25">
      <c r="A26" s="5">
        <v>24</v>
      </c>
      <c r="B26" s="11" t="s">
        <v>17</v>
      </c>
      <c r="C26" s="11" t="s">
        <v>58</v>
      </c>
      <c r="D26" s="12">
        <v>44</v>
      </c>
      <c r="E26">
        <v>561</v>
      </c>
      <c r="F26" s="25">
        <v>2.39</v>
      </c>
      <c r="G26" s="12">
        <v>23</v>
      </c>
      <c r="H26" s="12">
        <v>156</v>
      </c>
      <c r="I26" s="25">
        <v>14.74</v>
      </c>
      <c r="J26" s="18"/>
      <c r="K26" s="21"/>
    </row>
    <row r="27" spans="1:11" x14ac:dyDescent="0.25">
      <c r="A27" s="5">
        <v>25</v>
      </c>
      <c r="B27" s="11" t="s">
        <v>2</v>
      </c>
      <c r="C27" s="11" t="s">
        <v>73</v>
      </c>
      <c r="D27" s="12">
        <v>133</v>
      </c>
      <c r="E27" s="19">
        <v>2572</v>
      </c>
      <c r="F27" s="25">
        <v>1.78</v>
      </c>
      <c r="G27" s="12">
        <v>51</v>
      </c>
      <c r="H27" s="12">
        <v>348</v>
      </c>
      <c r="I27" s="25">
        <v>14.66</v>
      </c>
      <c r="J27" s="19">
        <v>7</v>
      </c>
      <c r="K27" s="18"/>
    </row>
    <row r="28" spans="1:11" ht="16.5" customHeight="1" x14ac:dyDescent="0.25">
      <c r="A28" s="5">
        <v>26</v>
      </c>
      <c r="B28" s="11" t="s">
        <v>11</v>
      </c>
      <c r="C28" s="11" t="s">
        <v>33</v>
      </c>
      <c r="D28" s="12">
        <v>112</v>
      </c>
      <c r="E28">
        <v>2056</v>
      </c>
      <c r="F28" s="25">
        <v>1.74</v>
      </c>
      <c r="G28" s="12">
        <v>51</v>
      </c>
      <c r="H28" s="12">
        <v>350</v>
      </c>
      <c r="I28" s="25">
        <v>14.57</v>
      </c>
      <c r="J28" s="18"/>
      <c r="K28" s="19">
        <v>1</v>
      </c>
    </row>
    <row r="29" spans="1:11" ht="16.5" customHeight="1" x14ac:dyDescent="0.25">
      <c r="A29" s="5">
        <v>27</v>
      </c>
      <c r="B29" s="11" t="s">
        <v>5</v>
      </c>
      <c r="C29" s="11" t="s">
        <v>20</v>
      </c>
      <c r="D29" s="12">
        <v>164</v>
      </c>
      <c r="E29">
        <v>3436</v>
      </c>
      <c r="F29" s="25">
        <v>2.4500000000000002</v>
      </c>
      <c r="G29" s="12">
        <v>59</v>
      </c>
      <c r="H29" s="12">
        <v>421</v>
      </c>
      <c r="I29" s="25">
        <v>14.01</v>
      </c>
      <c r="J29" s="12">
        <v>2</v>
      </c>
      <c r="K29" s="18"/>
    </row>
    <row r="30" spans="1:11" ht="14.25" customHeight="1" x14ac:dyDescent="0.25">
      <c r="A30" s="5">
        <v>28</v>
      </c>
      <c r="B30" s="11" t="s">
        <v>23</v>
      </c>
      <c r="C30" s="11" t="s">
        <v>24</v>
      </c>
      <c r="D30" s="12">
        <v>55</v>
      </c>
      <c r="E30">
        <v>1467</v>
      </c>
      <c r="F30" s="25">
        <v>3.35</v>
      </c>
      <c r="G30" s="12">
        <v>21</v>
      </c>
      <c r="H30" s="12">
        <v>150</v>
      </c>
      <c r="I30" s="25">
        <v>14</v>
      </c>
      <c r="J30" s="19">
        <v>1</v>
      </c>
      <c r="K30" s="19">
        <v>1</v>
      </c>
    </row>
    <row r="31" spans="1:11" ht="15.75" customHeight="1" x14ac:dyDescent="0.25">
      <c r="A31" s="5">
        <v>29</v>
      </c>
      <c r="B31" s="11" t="s">
        <v>17</v>
      </c>
      <c r="C31" s="11" t="s">
        <v>85</v>
      </c>
      <c r="D31" s="12">
        <v>11</v>
      </c>
      <c r="E31">
        <v>205</v>
      </c>
      <c r="F31" s="25">
        <v>2.73</v>
      </c>
      <c r="G31" s="12">
        <v>7</v>
      </c>
      <c r="H31" s="12">
        <v>55</v>
      </c>
      <c r="I31" s="25">
        <v>12.73</v>
      </c>
      <c r="J31" s="18"/>
      <c r="K31" s="13"/>
    </row>
    <row r="32" spans="1:11" x14ac:dyDescent="0.25">
      <c r="A32" s="5">
        <v>30</v>
      </c>
      <c r="B32" s="11" t="s">
        <v>2</v>
      </c>
      <c r="C32" s="11" t="s">
        <v>7</v>
      </c>
      <c r="D32" s="12">
        <v>81</v>
      </c>
      <c r="E32">
        <v>1551</v>
      </c>
      <c r="F32" s="25">
        <v>2.0299999999999998</v>
      </c>
      <c r="G32" s="12">
        <v>46</v>
      </c>
      <c r="H32" s="12">
        <v>372</v>
      </c>
      <c r="I32" s="25">
        <v>12.37</v>
      </c>
      <c r="J32" s="12">
        <v>1</v>
      </c>
      <c r="K32" s="18"/>
    </row>
    <row r="33" spans="1:11" ht="15.75" customHeight="1" x14ac:dyDescent="0.25">
      <c r="A33" s="5">
        <v>31</v>
      </c>
      <c r="B33" s="11" t="s">
        <v>39</v>
      </c>
      <c r="C33" s="11" t="s">
        <v>40</v>
      </c>
      <c r="D33" s="12">
        <v>240</v>
      </c>
      <c r="E33">
        <v>4837</v>
      </c>
      <c r="F33" s="25">
        <v>2.23</v>
      </c>
      <c r="G33" s="12">
        <v>90</v>
      </c>
      <c r="H33" s="12">
        <v>741</v>
      </c>
      <c r="I33" s="25">
        <v>12.15</v>
      </c>
      <c r="J33" s="19">
        <v>13</v>
      </c>
      <c r="K33" s="19">
        <v>1</v>
      </c>
    </row>
    <row r="34" spans="1:11" x14ac:dyDescent="0.25">
      <c r="A34" s="5">
        <v>32</v>
      </c>
      <c r="B34" s="11" t="s">
        <v>17</v>
      </c>
      <c r="C34" s="11" t="s">
        <v>99</v>
      </c>
      <c r="D34" s="12">
        <v>12</v>
      </c>
      <c r="E34">
        <v>256</v>
      </c>
      <c r="F34" s="25">
        <v>1.43</v>
      </c>
      <c r="G34" s="12">
        <v>7</v>
      </c>
      <c r="H34" s="12">
        <v>60</v>
      </c>
      <c r="I34" s="25">
        <v>11.67</v>
      </c>
      <c r="J34" s="21"/>
      <c r="K34" s="21"/>
    </row>
    <row r="35" spans="1:11" x14ac:dyDescent="0.25">
      <c r="A35" s="5">
        <v>33</v>
      </c>
      <c r="B35" s="11" t="s">
        <v>11</v>
      </c>
      <c r="C35" s="11" t="s">
        <v>88</v>
      </c>
      <c r="D35" s="12">
        <v>7</v>
      </c>
      <c r="E35" s="22">
        <v>111</v>
      </c>
      <c r="F35" s="25">
        <v>1.1000000000000001</v>
      </c>
      <c r="G35" s="12">
        <v>3</v>
      </c>
      <c r="H35" s="12">
        <v>26</v>
      </c>
      <c r="I35" s="25">
        <v>11.54</v>
      </c>
      <c r="J35" s="18"/>
      <c r="K35" s="21"/>
    </row>
    <row r="36" spans="1:11" ht="15.75" customHeight="1" x14ac:dyDescent="0.25">
      <c r="A36" s="5">
        <v>34</v>
      </c>
      <c r="B36" s="11" t="s">
        <v>11</v>
      </c>
      <c r="C36" s="11" t="s">
        <v>13</v>
      </c>
      <c r="D36" s="12">
        <v>31</v>
      </c>
      <c r="E36">
        <v>715</v>
      </c>
      <c r="F36" s="25">
        <v>2</v>
      </c>
      <c r="G36" s="12">
        <v>19</v>
      </c>
      <c r="H36" s="12">
        <v>165</v>
      </c>
      <c r="I36" s="25">
        <v>11.52</v>
      </c>
      <c r="J36" s="21"/>
      <c r="K36" s="18"/>
    </row>
    <row r="37" spans="1:11" x14ac:dyDescent="0.25">
      <c r="A37" s="5">
        <v>35</v>
      </c>
      <c r="B37" s="11" t="s">
        <v>11</v>
      </c>
      <c r="C37" s="11" t="s">
        <v>19</v>
      </c>
      <c r="D37" s="12">
        <v>81</v>
      </c>
      <c r="E37">
        <v>1424</v>
      </c>
      <c r="F37" s="25">
        <v>2.59</v>
      </c>
      <c r="G37" s="12">
        <v>20</v>
      </c>
      <c r="H37" s="12">
        <v>175</v>
      </c>
      <c r="I37" s="25">
        <v>11.43</v>
      </c>
      <c r="J37" s="12">
        <v>2</v>
      </c>
      <c r="K37" s="13"/>
    </row>
    <row r="38" spans="1:11" x14ac:dyDescent="0.25">
      <c r="A38" s="5">
        <v>36</v>
      </c>
      <c r="B38" s="11" t="s">
        <v>11</v>
      </c>
      <c r="C38" s="11" t="s">
        <v>36</v>
      </c>
      <c r="D38" s="12">
        <v>46</v>
      </c>
      <c r="E38">
        <v>763</v>
      </c>
      <c r="F38" s="25">
        <v>1.43</v>
      </c>
      <c r="G38" s="12">
        <v>25</v>
      </c>
      <c r="H38" s="12">
        <v>220</v>
      </c>
      <c r="I38" s="25">
        <v>11.36</v>
      </c>
      <c r="J38" s="18"/>
      <c r="K38" s="19">
        <v>2</v>
      </c>
    </row>
    <row r="39" spans="1:11" x14ac:dyDescent="0.25">
      <c r="A39" s="5">
        <v>37</v>
      </c>
      <c r="B39" s="11" t="s">
        <v>23</v>
      </c>
      <c r="C39" s="11" t="s">
        <v>43</v>
      </c>
      <c r="D39" s="12">
        <v>248</v>
      </c>
      <c r="E39">
        <v>6301</v>
      </c>
      <c r="F39" s="25">
        <v>2.3199999999999998</v>
      </c>
      <c r="G39" s="12">
        <v>118</v>
      </c>
      <c r="H39" s="12">
        <v>1086</v>
      </c>
      <c r="I39" s="25">
        <v>10.87</v>
      </c>
      <c r="J39" s="19">
        <v>3</v>
      </c>
      <c r="K39" s="18"/>
    </row>
    <row r="40" spans="1:11" x14ac:dyDescent="0.25">
      <c r="A40" s="5">
        <v>38</v>
      </c>
      <c r="B40" s="11" t="s">
        <v>2</v>
      </c>
      <c r="C40" s="11" t="s">
        <v>61</v>
      </c>
      <c r="D40" s="12">
        <v>44</v>
      </c>
      <c r="E40">
        <v>641</v>
      </c>
      <c r="F40" s="25">
        <v>1.8</v>
      </c>
      <c r="G40" s="12">
        <v>27</v>
      </c>
      <c r="H40" s="12">
        <v>264</v>
      </c>
      <c r="I40" s="25">
        <v>10.23</v>
      </c>
      <c r="J40" s="19">
        <v>2</v>
      </c>
      <c r="K40" s="18"/>
    </row>
    <row r="41" spans="1:11" x14ac:dyDescent="0.25">
      <c r="A41" s="5">
        <v>39</v>
      </c>
      <c r="B41" s="11" t="s">
        <v>14</v>
      </c>
      <c r="C41" s="11" t="s">
        <v>52</v>
      </c>
      <c r="D41" s="12">
        <v>29</v>
      </c>
      <c r="E41">
        <v>421</v>
      </c>
      <c r="F41" s="25">
        <v>1.36</v>
      </c>
      <c r="G41" s="12">
        <v>13</v>
      </c>
      <c r="H41" s="12">
        <v>129</v>
      </c>
      <c r="I41" s="25">
        <v>10.08</v>
      </c>
      <c r="J41" s="21"/>
      <c r="K41" s="12">
        <v>1</v>
      </c>
    </row>
    <row r="42" spans="1:11" x14ac:dyDescent="0.25">
      <c r="A42" s="5">
        <v>40</v>
      </c>
      <c r="B42" s="11" t="s">
        <v>8</v>
      </c>
      <c r="C42" s="11" t="s">
        <v>9</v>
      </c>
      <c r="D42" s="12">
        <v>136</v>
      </c>
      <c r="E42">
        <v>2661</v>
      </c>
      <c r="F42" s="25">
        <v>1.94</v>
      </c>
      <c r="G42" s="12">
        <v>62</v>
      </c>
      <c r="H42" s="12">
        <v>621</v>
      </c>
      <c r="I42" s="25">
        <v>9.98</v>
      </c>
      <c r="J42" s="18"/>
      <c r="K42" s="19">
        <v>1</v>
      </c>
    </row>
    <row r="43" spans="1:11" x14ac:dyDescent="0.25">
      <c r="A43" s="5">
        <v>41</v>
      </c>
      <c r="B43" s="11" t="s">
        <v>39</v>
      </c>
      <c r="C43" s="11" t="s">
        <v>79</v>
      </c>
      <c r="D43" s="12">
        <v>55</v>
      </c>
      <c r="E43">
        <v>1021</v>
      </c>
      <c r="F43" s="25">
        <v>2.0499999999999998</v>
      </c>
      <c r="G43" s="12">
        <v>17</v>
      </c>
      <c r="H43" s="12">
        <v>174</v>
      </c>
      <c r="I43" s="25">
        <v>9.77</v>
      </c>
      <c r="J43" s="18"/>
      <c r="K43" s="12">
        <v>1</v>
      </c>
    </row>
    <row r="44" spans="1:11" x14ac:dyDescent="0.25">
      <c r="A44" s="5">
        <v>42</v>
      </c>
      <c r="B44" s="11" t="s">
        <v>2</v>
      </c>
      <c r="C44" s="11" t="s">
        <v>28</v>
      </c>
      <c r="D44" s="12">
        <v>60</v>
      </c>
      <c r="E44">
        <v>1160</v>
      </c>
      <c r="F44" s="25">
        <v>1.34</v>
      </c>
      <c r="G44" s="12">
        <v>28</v>
      </c>
      <c r="H44" s="12">
        <v>287</v>
      </c>
      <c r="I44" s="25">
        <v>9.76</v>
      </c>
      <c r="J44" s="19">
        <v>5</v>
      </c>
      <c r="K44" s="21"/>
    </row>
    <row r="45" spans="1:11" ht="15.75" customHeight="1" x14ac:dyDescent="0.25">
      <c r="A45" s="5">
        <v>43</v>
      </c>
      <c r="B45" s="11" t="s">
        <v>2</v>
      </c>
      <c r="C45" s="11" t="s">
        <v>37</v>
      </c>
      <c r="D45" s="12">
        <v>136</v>
      </c>
      <c r="E45">
        <v>2595</v>
      </c>
      <c r="F45" s="25">
        <v>1.89</v>
      </c>
      <c r="G45" s="12">
        <v>43</v>
      </c>
      <c r="H45" s="12">
        <v>449</v>
      </c>
      <c r="I45" s="25">
        <v>9.58</v>
      </c>
      <c r="J45" s="19">
        <v>11</v>
      </c>
      <c r="K45" s="19">
        <v>1</v>
      </c>
    </row>
    <row r="46" spans="1:11" x14ac:dyDescent="0.25">
      <c r="A46" s="5">
        <v>44</v>
      </c>
      <c r="B46" s="11" t="s">
        <v>8</v>
      </c>
      <c r="C46" s="11" t="s">
        <v>90</v>
      </c>
      <c r="D46" s="12">
        <v>24</v>
      </c>
      <c r="E46">
        <v>555</v>
      </c>
      <c r="F46" s="25">
        <v>1.06</v>
      </c>
      <c r="G46" s="12">
        <v>12</v>
      </c>
      <c r="H46" s="12">
        <v>129</v>
      </c>
      <c r="I46" s="25">
        <v>9.3000000000000007</v>
      </c>
      <c r="J46" s="18"/>
      <c r="K46" s="18"/>
    </row>
    <row r="47" spans="1:11" x14ac:dyDescent="0.25">
      <c r="A47" s="5">
        <v>45</v>
      </c>
      <c r="B47" s="11" t="s">
        <v>23</v>
      </c>
      <c r="C47" s="11" t="s">
        <v>80</v>
      </c>
      <c r="D47" s="12">
        <v>8</v>
      </c>
      <c r="E47">
        <v>170</v>
      </c>
      <c r="F47" s="25">
        <v>2.33</v>
      </c>
      <c r="G47" s="12">
        <v>6</v>
      </c>
      <c r="H47" s="12">
        <v>65</v>
      </c>
      <c r="I47" s="25">
        <v>9.23</v>
      </c>
      <c r="J47" s="21"/>
      <c r="K47" s="13"/>
    </row>
    <row r="48" spans="1:11" x14ac:dyDescent="0.25">
      <c r="A48" s="5">
        <v>46</v>
      </c>
      <c r="B48" s="11" t="s">
        <v>39</v>
      </c>
      <c r="C48" s="11" t="s">
        <v>113</v>
      </c>
      <c r="D48" s="12">
        <v>268</v>
      </c>
      <c r="E48">
        <v>5514</v>
      </c>
      <c r="F48" s="25">
        <v>1.64</v>
      </c>
      <c r="G48" s="12">
        <v>67</v>
      </c>
      <c r="H48" s="12">
        <v>732</v>
      </c>
      <c r="I48" s="25">
        <v>9.15</v>
      </c>
      <c r="J48" s="12">
        <v>6</v>
      </c>
      <c r="K48" s="19">
        <v>1</v>
      </c>
    </row>
    <row r="49" spans="1:11" x14ac:dyDescent="0.25">
      <c r="A49" s="5">
        <v>47</v>
      </c>
      <c r="B49" s="11" t="s">
        <v>17</v>
      </c>
      <c r="C49" s="11" t="s">
        <v>74</v>
      </c>
      <c r="D49" s="12">
        <v>89</v>
      </c>
      <c r="E49">
        <v>1609</v>
      </c>
      <c r="F49" s="25">
        <v>1.44</v>
      </c>
      <c r="G49" s="12">
        <v>47</v>
      </c>
      <c r="H49" s="12">
        <v>516</v>
      </c>
      <c r="I49" s="25">
        <v>9.11</v>
      </c>
      <c r="J49" s="13"/>
      <c r="K49" s="13"/>
    </row>
    <row r="50" spans="1:11" x14ac:dyDescent="0.25">
      <c r="A50" s="5">
        <v>48</v>
      </c>
      <c r="B50" s="11" t="s">
        <v>11</v>
      </c>
      <c r="C50" s="11" t="s">
        <v>22</v>
      </c>
      <c r="D50" s="12">
        <v>76</v>
      </c>
      <c r="E50">
        <v>2059</v>
      </c>
      <c r="F50" s="25">
        <v>1.86</v>
      </c>
      <c r="G50" s="12">
        <v>29</v>
      </c>
      <c r="H50" s="12">
        <v>324</v>
      </c>
      <c r="I50" s="25">
        <v>8.9499999999999993</v>
      </c>
      <c r="J50" s="12">
        <v>2</v>
      </c>
      <c r="K50" s="21"/>
    </row>
    <row r="51" spans="1:11" x14ac:dyDescent="0.25">
      <c r="A51" s="5">
        <v>49</v>
      </c>
      <c r="B51" s="11" t="s">
        <v>8</v>
      </c>
      <c r="C51" s="11" t="s">
        <v>89</v>
      </c>
      <c r="D51" s="12">
        <v>77</v>
      </c>
      <c r="E51">
        <v>1785</v>
      </c>
      <c r="F51" s="25">
        <v>2.86</v>
      </c>
      <c r="G51" s="12">
        <v>23</v>
      </c>
      <c r="H51" s="12">
        <v>265</v>
      </c>
      <c r="I51" s="25">
        <v>8.68</v>
      </c>
      <c r="J51" s="21"/>
      <c r="K51" s="13"/>
    </row>
    <row r="52" spans="1:11" x14ac:dyDescent="0.25">
      <c r="A52" s="5">
        <v>50</v>
      </c>
      <c r="B52" s="11" t="s">
        <v>14</v>
      </c>
      <c r="C52" s="11" t="s">
        <v>34</v>
      </c>
      <c r="D52" s="12">
        <v>63</v>
      </c>
      <c r="E52">
        <v>1580</v>
      </c>
      <c r="F52" s="25">
        <v>1.4</v>
      </c>
      <c r="G52" s="12">
        <v>23</v>
      </c>
      <c r="H52" s="12">
        <v>269</v>
      </c>
      <c r="I52" s="25">
        <v>8.5500000000000007</v>
      </c>
      <c r="J52" s="12">
        <v>1</v>
      </c>
      <c r="K52" s="18"/>
    </row>
    <row r="53" spans="1:11" x14ac:dyDescent="0.25">
      <c r="A53" s="5">
        <v>51</v>
      </c>
      <c r="B53" s="11" t="s">
        <v>39</v>
      </c>
      <c r="C53" s="11" t="s">
        <v>94</v>
      </c>
      <c r="D53" s="12">
        <v>24</v>
      </c>
      <c r="E53">
        <v>264</v>
      </c>
      <c r="F53" s="25">
        <v>1.39</v>
      </c>
      <c r="G53" s="12">
        <v>15</v>
      </c>
      <c r="H53" s="12">
        <v>179</v>
      </c>
      <c r="I53" s="25">
        <v>8.3800000000000008</v>
      </c>
      <c r="J53" s="21"/>
      <c r="K53" s="13"/>
    </row>
    <row r="54" spans="1:11" x14ac:dyDescent="0.25">
      <c r="A54" s="5">
        <v>52</v>
      </c>
      <c r="B54" s="11" t="s">
        <v>14</v>
      </c>
      <c r="C54" s="11" t="s">
        <v>65</v>
      </c>
      <c r="D54" s="12">
        <v>188</v>
      </c>
      <c r="E54">
        <v>3865</v>
      </c>
      <c r="F54" s="25">
        <v>1.5</v>
      </c>
      <c r="G54" s="12">
        <v>88</v>
      </c>
      <c r="H54" s="12">
        <v>1054</v>
      </c>
      <c r="I54" s="25">
        <v>8.35</v>
      </c>
      <c r="J54" s="12">
        <v>9</v>
      </c>
      <c r="K54" s="12">
        <v>1</v>
      </c>
    </row>
    <row r="55" spans="1:11" x14ac:dyDescent="0.25">
      <c r="A55" s="5">
        <v>53</v>
      </c>
      <c r="B55" s="11" t="s">
        <v>17</v>
      </c>
      <c r="C55" s="11" t="s">
        <v>86</v>
      </c>
      <c r="D55" s="12">
        <v>16</v>
      </c>
      <c r="E55">
        <v>257</v>
      </c>
      <c r="F55" s="25">
        <v>1.64</v>
      </c>
      <c r="G55" s="12">
        <v>9</v>
      </c>
      <c r="H55" s="12">
        <v>112</v>
      </c>
      <c r="I55" s="25">
        <v>8.0399999999999991</v>
      </c>
      <c r="J55" s="18"/>
      <c r="K55" s="18"/>
    </row>
    <row r="56" spans="1:11" x14ac:dyDescent="0.25">
      <c r="A56" s="5">
        <v>54</v>
      </c>
      <c r="B56" s="11" t="s">
        <v>17</v>
      </c>
      <c r="C56" s="11" t="s">
        <v>45</v>
      </c>
      <c r="D56" s="12">
        <v>76</v>
      </c>
      <c r="E56">
        <v>1250</v>
      </c>
      <c r="F56" s="25">
        <v>1.62</v>
      </c>
      <c r="G56" s="12">
        <v>26</v>
      </c>
      <c r="H56" s="12">
        <v>328</v>
      </c>
      <c r="I56" s="25">
        <v>7.93</v>
      </c>
      <c r="J56" s="12">
        <v>6</v>
      </c>
      <c r="K56" s="19">
        <v>2</v>
      </c>
    </row>
    <row r="57" spans="1:11" x14ac:dyDescent="0.25">
      <c r="A57" s="5">
        <v>55</v>
      </c>
      <c r="B57" s="11" t="s">
        <v>8</v>
      </c>
      <c r="C57" s="11" t="s">
        <v>16</v>
      </c>
      <c r="D57" s="12">
        <v>198</v>
      </c>
      <c r="E57">
        <v>4040</v>
      </c>
      <c r="F57" s="25">
        <v>2.83</v>
      </c>
      <c r="G57" s="12">
        <v>96</v>
      </c>
      <c r="H57" s="12">
        <v>1256</v>
      </c>
      <c r="I57" s="25">
        <v>7.64</v>
      </c>
      <c r="J57" s="19">
        <v>1</v>
      </c>
      <c r="K57" s="12">
        <v>2</v>
      </c>
    </row>
    <row r="58" spans="1:11" ht="14.25" customHeight="1" x14ac:dyDescent="0.25">
      <c r="A58" s="5">
        <v>56</v>
      </c>
      <c r="B58" s="11" t="s">
        <v>2</v>
      </c>
      <c r="C58" s="11" t="s">
        <v>25</v>
      </c>
      <c r="D58" s="12">
        <v>114</v>
      </c>
      <c r="E58">
        <v>1786</v>
      </c>
      <c r="F58" s="25">
        <v>1.77</v>
      </c>
      <c r="G58" s="12">
        <v>54</v>
      </c>
      <c r="H58" s="12">
        <v>733</v>
      </c>
      <c r="I58" s="25">
        <v>7.37</v>
      </c>
      <c r="J58" s="12">
        <v>1</v>
      </c>
      <c r="K58" s="21"/>
    </row>
    <row r="59" spans="1:11" x14ac:dyDescent="0.25">
      <c r="A59" s="5">
        <v>57</v>
      </c>
      <c r="B59" s="11" t="s">
        <v>5</v>
      </c>
      <c r="C59" s="11" t="s">
        <v>69</v>
      </c>
      <c r="D59" s="12">
        <v>70</v>
      </c>
      <c r="E59">
        <v>1458</v>
      </c>
      <c r="F59" s="25">
        <v>1.36</v>
      </c>
      <c r="G59" s="12">
        <v>41</v>
      </c>
      <c r="H59" s="12">
        <v>587</v>
      </c>
      <c r="I59" s="25">
        <v>6.98</v>
      </c>
      <c r="J59" s="18"/>
      <c r="K59" s="19">
        <v>1</v>
      </c>
    </row>
    <row r="60" spans="1:11" x14ac:dyDescent="0.25">
      <c r="A60" s="5">
        <v>58</v>
      </c>
      <c r="B60" s="11" t="s">
        <v>23</v>
      </c>
      <c r="C60" s="11" t="s">
        <v>68</v>
      </c>
      <c r="D60" s="12">
        <v>54</v>
      </c>
      <c r="E60">
        <v>1238</v>
      </c>
      <c r="F60" s="25">
        <v>1.59</v>
      </c>
      <c r="G60" s="12">
        <v>18</v>
      </c>
      <c r="H60" s="12">
        <v>262</v>
      </c>
      <c r="I60" s="25">
        <v>6.87</v>
      </c>
      <c r="J60" s="12">
        <v>3</v>
      </c>
      <c r="K60" s="18"/>
    </row>
    <row r="61" spans="1:11" x14ac:dyDescent="0.25">
      <c r="A61" s="5">
        <v>59</v>
      </c>
      <c r="B61" s="11" t="s">
        <v>5</v>
      </c>
      <c r="C61" s="11" t="s">
        <v>32</v>
      </c>
      <c r="D61" s="12">
        <v>87</v>
      </c>
      <c r="E61">
        <v>1775</v>
      </c>
      <c r="F61" s="25">
        <v>2.11</v>
      </c>
      <c r="G61" s="12">
        <v>29</v>
      </c>
      <c r="H61" s="12">
        <v>435</v>
      </c>
      <c r="I61" s="25">
        <v>6.67</v>
      </c>
      <c r="J61" s="19">
        <v>3</v>
      </c>
      <c r="K61" s="21"/>
    </row>
    <row r="62" spans="1:11" x14ac:dyDescent="0.25">
      <c r="A62" s="5">
        <v>60</v>
      </c>
      <c r="B62" s="11" t="s">
        <v>14</v>
      </c>
      <c r="C62" s="11" t="s">
        <v>59</v>
      </c>
      <c r="D62" s="12">
        <v>87</v>
      </c>
      <c r="E62">
        <v>2204</v>
      </c>
      <c r="F62" s="25">
        <v>1.33</v>
      </c>
      <c r="G62" s="12">
        <v>26</v>
      </c>
      <c r="H62" s="12">
        <v>392</v>
      </c>
      <c r="I62" s="25">
        <v>6.63</v>
      </c>
      <c r="J62" s="12">
        <v>14</v>
      </c>
      <c r="K62" s="19">
        <v>1</v>
      </c>
    </row>
    <row r="63" spans="1:11" x14ac:dyDescent="0.25">
      <c r="A63" s="5">
        <v>61</v>
      </c>
      <c r="B63" s="11" t="s">
        <v>23</v>
      </c>
      <c r="C63" s="11" t="s">
        <v>63</v>
      </c>
      <c r="D63" s="12">
        <v>118</v>
      </c>
      <c r="E63">
        <v>2500</v>
      </c>
      <c r="F63" s="25">
        <v>2.0099999999999998</v>
      </c>
      <c r="G63" s="12">
        <v>34</v>
      </c>
      <c r="H63" s="12">
        <v>518</v>
      </c>
      <c r="I63" s="25">
        <v>6.56</v>
      </c>
      <c r="J63" s="21"/>
      <c r="K63" s="21"/>
    </row>
    <row r="64" spans="1:11" x14ac:dyDescent="0.25">
      <c r="A64" s="5">
        <v>62</v>
      </c>
      <c r="B64" s="11" t="s">
        <v>17</v>
      </c>
      <c r="C64" s="11" t="s">
        <v>75</v>
      </c>
      <c r="D64" s="12">
        <v>94</v>
      </c>
      <c r="E64">
        <v>1194</v>
      </c>
      <c r="F64" s="25">
        <v>2.52</v>
      </c>
      <c r="G64" s="12">
        <v>34</v>
      </c>
      <c r="H64" s="12">
        <v>561</v>
      </c>
      <c r="I64" s="25">
        <v>6.06</v>
      </c>
      <c r="J64" s="12">
        <v>3</v>
      </c>
      <c r="K64" s="18"/>
    </row>
    <row r="65" spans="1:11" x14ac:dyDescent="0.25">
      <c r="A65" s="5">
        <v>63</v>
      </c>
      <c r="B65" s="11" t="s">
        <v>39</v>
      </c>
      <c r="C65" s="11" t="s">
        <v>92</v>
      </c>
      <c r="D65" s="12">
        <v>11</v>
      </c>
      <c r="E65">
        <v>149</v>
      </c>
      <c r="F65" s="25">
        <v>1.02</v>
      </c>
      <c r="G65" s="12">
        <v>9</v>
      </c>
      <c r="H65" s="12">
        <v>149</v>
      </c>
      <c r="I65" s="25">
        <v>6.04</v>
      </c>
      <c r="J65" s="18"/>
      <c r="K65" s="21"/>
    </row>
    <row r="66" spans="1:11" x14ac:dyDescent="0.25">
      <c r="A66" s="5">
        <v>64</v>
      </c>
      <c r="B66" s="11" t="s">
        <v>5</v>
      </c>
      <c r="C66" s="11" t="s">
        <v>57</v>
      </c>
      <c r="D66" s="12">
        <v>249</v>
      </c>
      <c r="E66">
        <v>5700</v>
      </c>
      <c r="F66" s="25">
        <v>2.12</v>
      </c>
      <c r="G66" s="12">
        <v>92</v>
      </c>
      <c r="H66" s="12">
        <v>1542</v>
      </c>
      <c r="I66" s="25">
        <v>5.97</v>
      </c>
      <c r="J66" s="19">
        <v>3</v>
      </c>
      <c r="K66" s="19">
        <v>1</v>
      </c>
    </row>
    <row r="67" spans="1:11" x14ac:dyDescent="0.25">
      <c r="A67" s="5">
        <v>65</v>
      </c>
      <c r="B67" s="11" t="s">
        <v>2</v>
      </c>
      <c r="C67" s="11" t="s">
        <v>53</v>
      </c>
      <c r="D67" s="12">
        <v>43</v>
      </c>
      <c r="E67">
        <v>750</v>
      </c>
      <c r="F67" s="25">
        <v>2.4900000000000002</v>
      </c>
      <c r="G67" s="12">
        <v>26</v>
      </c>
      <c r="H67" s="12">
        <v>437</v>
      </c>
      <c r="I67" s="25">
        <v>5.95</v>
      </c>
      <c r="J67" s="12">
        <v>1</v>
      </c>
      <c r="K67" s="18"/>
    </row>
    <row r="68" spans="1:11" x14ac:dyDescent="0.25">
      <c r="A68" s="5">
        <v>66</v>
      </c>
      <c r="B68" s="11" t="s">
        <v>5</v>
      </c>
      <c r="C68" s="11" t="s">
        <v>78</v>
      </c>
      <c r="D68" s="12">
        <v>26</v>
      </c>
      <c r="E68">
        <v>525</v>
      </c>
      <c r="F68" s="25">
        <v>1.97</v>
      </c>
      <c r="G68" s="12">
        <v>15</v>
      </c>
      <c r="H68" s="12">
        <v>252</v>
      </c>
      <c r="I68" s="25">
        <v>5.95</v>
      </c>
      <c r="J68" s="18"/>
      <c r="K68" s="18"/>
    </row>
    <row r="69" spans="1:11" x14ac:dyDescent="0.25">
      <c r="A69" s="5">
        <v>67</v>
      </c>
      <c r="B69" s="11" t="s">
        <v>2</v>
      </c>
      <c r="C69" s="11" t="s">
        <v>47</v>
      </c>
      <c r="D69" s="12">
        <v>162</v>
      </c>
      <c r="E69">
        <v>3826</v>
      </c>
      <c r="F69" s="25">
        <v>1.83</v>
      </c>
      <c r="G69" s="12">
        <v>78</v>
      </c>
      <c r="H69" s="12">
        <v>1356</v>
      </c>
      <c r="I69" s="25">
        <v>5.75</v>
      </c>
      <c r="J69" s="12">
        <v>1</v>
      </c>
      <c r="K69" s="12">
        <v>1</v>
      </c>
    </row>
    <row r="70" spans="1:11" x14ac:dyDescent="0.25">
      <c r="A70" s="5">
        <v>68</v>
      </c>
      <c r="B70" s="11" t="s">
        <v>39</v>
      </c>
      <c r="C70" s="11" t="s">
        <v>66</v>
      </c>
      <c r="D70" s="12">
        <v>93</v>
      </c>
      <c r="E70">
        <v>2275</v>
      </c>
      <c r="F70" s="25">
        <v>1.34</v>
      </c>
      <c r="G70" s="12">
        <v>45</v>
      </c>
      <c r="H70" s="12">
        <v>797</v>
      </c>
      <c r="I70" s="25">
        <v>5.65</v>
      </c>
      <c r="J70" s="12">
        <v>1</v>
      </c>
      <c r="K70" s="19">
        <v>1</v>
      </c>
    </row>
    <row r="71" spans="1:11" x14ac:dyDescent="0.25">
      <c r="A71" s="5">
        <v>69</v>
      </c>
      <c r="B71" s="11" t="s">
        <v>5</v>
      </c>
      <c r="C71" s="11" t="s">
        <v>56</v>
      </c>
      <c r="D71" s="12">
        <v>76</v>
      </c>
      <c r="E71">
        <v>1678</v>
      </c>
      <c r="F71" s="25">
        <v>1.34</v>
      </c>
      <c r="G71" s="12">
        <v>40</v>
      </c>
      <c r="H71" s="12">
        <v>713</v>
      </c>
      <c r="I71" s="25">
        <v>5.61</v>
      </c>
      <c r="J71" s="19">
        <v>7</v>
      </c>
      <c r="K71" s="19">
        <v>1</v>
      </c>
    </row>
    <row r="72" spans="1:11" x14ac:dyDescent="0.25">
      <c r="A72" s="5">
        <v>70</v>
      </c>
      <c r="B72" s="11" t="s">
        <v>2</v>
      </c>
      <c r="C72" s="11" t="s">
        <v>29</v>
      </c>
      <c r="D72" s="12">
        <v>37</v>
      </c>
      <c r="E72">
        <v>716</v>
      </c>
      <c r="F72" s="25">
        <v>1.37</v>
      </c>
      <c r="G72" s="12">
        <v>16</v>
      </c>
      <c r="H72" s="12">
        <v>291</v>
      </c>
      <c r="I72" s="25">
        <v>5.5</v>
      </c>
      <c r="J72" s="12">
        <v>3</v>
      </c>
      <c r="K72" s="18"/>
    </row>
    <row r="73" spans="1:11" x14ac:dyDescent="0.25">
      <c r="A73" s="5">
        <v>71</v>
      </c>
      <c r="B73" s="11" t="s">
        <v>11</v>
      </c>
      <c r="C73" s="11" t="s">
        <v>98</v>
      </c>
      <c r="D73" s="12">
        <v>18</v>
      </c>
      <c r="E73">
        <v>311</v>
      </c>
      <c r="F73" s="25">
        <v>1.04</v>
      </c>
      <c r="G73" s="12">
        <v>10</v>
      </c>
      <c r="H73" s="12">
        <v>199</v>
      </c>
      <c r="I73" s="25">
        <v>5.03</v>
      </c>
      <c r="J73" s="18"/>
      <c r="K73" s="21"/>
    </row>
    <row r="74" spans="1:11" x14ac:dyDescent="0.25">
      <c r="A74" s="5">
        <v>72</v>
      </c>
      <c r="B74" s="11" t="s">
        <v>39</v>
      </c>
      <c r="C74" s="11" t="s">
        <v>51</v>
      </c>
      <c r="D74" s="12">
        <v>117</v>
      </c>
      <c r="E74">
        <v>1884</v>
      </c>
      <c r="F74" s="25">
        <v>1.4</v>
      </c>
      <c r="G74" s="12">
        <v>49</v>
      </c>
      <c r="H74" s="12">
        <v>978</v>
      </c>
      <c r="I74" s="25">
        <v>5.01</v>
      </c>
      <c r="J74" s="12">
        <v>9</v>
      </c>
      <c r="K74" s="12">
        <v>2</v>
      </c>
    </row>
    <row r="75" spans="1:11" x14ac:dyDescent="0.25">
      <c r="A75" s="5">
        <v>73</v>
      </c>
      <c r="B75" s="11" t="s">
        <v>39</v>
      </c>
      <c r="C75" s="11" t="s">
        <v>72</v>
      </c>
      <c r="D75" s="12">
        <v>40</v>
      </c>
      <c r="E75">
        <v>735</v>
      </c>
      <c r="F75" s="25">
        <v>1.32</v>
      </c>
      <c r="G75" s="12">
        <v>15</v>
      </c>
      <c r="H75" s="12">
        <v>307</v>
      </c>
      <c r="I75" s="25">
        <v>4.8899999999999997</v>
      </c>
      <c r="J75" s="19">
        <v>4</v>
      </c>
      <c r="K75" s="21"/>
    </row>
    <row r="76" spans="1:11" x14ac:dyDescent="0.25">
      <c r="A76" s="5">
        <v>74</v>
      </c>
      <c r="B76" s="11" t="s">
        <v>5</v>
      </c>
      <c r="C76" s="11" t="s">
        <v>55</v>
      </c>
      <c r="D76" s="12">
        <v>66</v>
      </c>
      <c r="E76">
        <v>1110</v>
      </c>
      <c r="F76" s="25">
        <v>1.59</v>
      </c>
      <c r="G76" s="12">
        <v>39</v>
      </c>
      <c r="H76" s="12">
        <v>857</v>
      </c>
      <c r="I76" s="25">
        <v>4.55</v>
      </c>
      <c r="J76" s="19">
        <v>2</v>
      </c>
      <c r="K76" s="19">
        <v>3</v>
      </c>
    </row>
    <row r="77" spans="1:11" x14ac:dyDescent="0.25">
      <c r="A77" s="5">
        <v>75</v>
      </c>
      <c r="B77" s="11" t="s">
        <v>17</v>
      </c>
      <c r="C77" s="11" t="s">
        <v>64</v>
      </c>
      <c r="D77" s="12">
        <v>23</v>
      </c>
      <c r="E77">
        <v>518</v>
      </c>
      <c r="F77" s="25">
        <v>1.72</v>
      </c>
      <c r="G77" s="12">
        <v>12</v>
      </c>
      <c r="H77" s="12">
        <v>306</v>
      </c>
      <c r="I77" s="25">
        <v>3.92</v>
      </c>
      <c r="J77" s="18"/>
      <c r="K77" s="21"/>
    </row>
    <row r="78" spans="1:11" x14ac:dyDescent="0.25">
      <c r="A78" s="5">
        <v>76</v>
      </c>
      <c r="B78" s="11" t="s">
        <v>39</v>
      </c>
      <c r="C78" s="11" t="s">
        <v>77</v>
      </c>
      <c r="D78" s="12">
        <v>60</v>
      </c>
      <c r="E78">
        <v>839</v>
      </c>
      <c r="F78" s="25">
        <v>1.77</v>
      </c>
      <c r="G78" s="12">
        <v>36</v>
      </c>
      <c r="H78" s="12">
        <v>936</v>
      </c>
      <c r="I78" s="25">
        <v>3.85</v>
      </c>
      <c r="J78" s="21"/>
      <c r="K78" s="12">
        <v>1</v>
      </c>
    </row>
    <row r="79" spans="1:11" x14ac:dyDescent="0.25">
      <c r="A79" s="5">
        <v>77</v>
      </c>
      <c r="B79" s="11" t="s">
        <v>17</v>
      </c>
      <c r="C79" s="11" t="s">
        <v>93</v>
      </c>
      <c r="D79" s="12">
        <v>24</v>
      </c>
      <c r="E79">
        <v>440</v>
      </c>
      <c r="F79" s="25">
        <v>1.35</v>
      </c>
      <c r="G79" s="12">
        <v>18</v>
      </c>
      <c r="H79" s="12">
        <v>467</v>
      </c>
      <c r="I79" s="25">
        <v>3.85</v>
      </c>
      <c r="J79" s="18"/>
      <c r="K79" s="21"/>
    </row>
    <row r="80" spans="1:11" x14ac:dyDescent="0.25">
      <c r="A80" s="5">
        <v>78</v>
      </c>
      <c r="B80" s="11" t="s">
        <v>11</v>
      </c>
      <c r="C80" s="11" t="s">
        <v>62</v>
      </c>
      <c r="D80" s="12">
        <v>18</v>
      </c>
      <c r="E80">
        <v>300</v>
      </c>
      <c r="F80" s="25">
        <v>1.07</v>
      </c>
      <c r="G80" s="12">
        <v>13</v>
      </c>
      <c r="H80" s="12">
        <v>338</v>
      </c>
      <c r="I80" s="25">
        <v>3.85</v>
      </c>
      <c r="J80" s="12">
        <v>1</v>
      </c>
      <c r="K80" s="18"/>
    </row>
    <row r="81" spans="1:11" x14ac:dyDescent="0.25">
      <c r="A81" s="5">
        <v>79</v>
      </c>
      <c r="B81" s="11" t="s">
        <v>11</v>
      </c>
      <c r="C81" s="11" t="s">
        <v>67</v>
      </c>
      <c r="D81" s="12">
        <v>44</v>
      </c>
      <c r="E81">
        <v>904</v>
      </c>
      <c r="F81" s="25">
        <v>1.34</v>
      </c>
      <c r="G81" s="12">
        <v>12</v>
      </c>
      <c r="H81" s="12">
        <v>353</v>
      </c>
      <c r="I81" s="25">
        <v>3.4</v>
      </c>
      <c r="J81" s="12">
        <v>8</v>
      </c>
      <c r="K81" s="18"/>
    </row>
    <row r="82" spans="1:11" x14ac:dyDescent="0.25">
      <c r="A82" s="5">
        <v>80</v>
      </c>
      <c r="B82" s="11" t="s">
        <v>11</v>
      </c>
      <c r="C82" s="11" t="s">
        <v>71</v>
      </c>
      <c r="D82" s="12">
        <v>41</v>
      </c>
      <c r="E82">
        <v>1022</v>
      </c>
      <c r="F82" s="25">
        <v>1.43</v>
      </c>
      <c r="G82" s="12">
        <v>21</v>
      </c>
      <c r="H82" s="12">
        <v>636</v>
      </c>
      <c r="I82" s="25">
        <v>3.3</v>
      </c>
      <c r="J82" s="19">
        <v>1</v>
      </c>
      <c r="K82" s="19">
        <v>1</v>
      </c>
    </row>
    <row r="83" spans="1:11" x14ac:dyDescent="0.25">
      <c r="A83" s="5">
        <v>81</v>
      </c>
      <c r="B83" s="11" t="s">
        <v>14</v>
      </c>
      <c r="C83" s="11" t="s">
        <v>48</v>
      </c>
      <c r="D83" s="12">
        <v>58</v>
      </c>
      <c r="E83">
        <v>1075</v>
      </c>
      <c r="F83" s="25">
        <v>1.61</v>
      </c>
      <c r="G83" s="12">
        <v>26</v>
      </c>
      <c r="H83" s="12">
        <v>853</v>
      </c>
      <c r="I83" s="25">
        <v>3.05</v>
      </c>
      <c r="J83" s="19">
        <v>1</v>
      </c>
      <c r="K83" s="19">
        <v>1</v>
      </c>
    </row>
    <row r="84" spans="1:11" x14ac:dyDescent="0.25">
      <c r="A84" s="5">
        <v>82</v>
      </c>
      <c r="B84" s="11" t="s">
        <v>5</v>
      </c>
      <c r="C84" s="11" t="s">
        <v>54</v>
      </c>
      <c r="D84" s="12">
        <v>16</v>
      </c>
      <c r="E84">
        <v>272</v>
      </c>
      <c r="F84" s="25">
        <v>1</v>
      </c>
      <c r="G84" s="12">
        <v>12</v>
      </c>
      <c r="H84" s="12">
        <v>416</v>
      </c>
      <c r="I84" s="25">
        <v>2.88</v>
      </c>
      <c r="J84" s="18"/>
      <c r="K84" s="18"/>
    </row>
    <row r="85" spans="1:11" x14ac:dyDescent="0.25">
      <c r="A85" s="5">
        <v>83</v>
      </c>
      <c r="B85" s="11" t="s">
        <v>39</v>
      </c>
      <c r="C85" s="11" t="s">
        <v>91</v>
      </c>
      <c r="D85" s="12">
        <v>18</v>
      </c>
      <c r="E85">
        <v>427</v>
      </c>
      <c r="F85" s="25">
        <v>1.29</v>
      </c>
      <c r="G85" s="12">
        <v>14</v>
      </c>
      <c r="H85" s="12">
        <v>696</v>
      </c>
      <c r="I85" s="25">
        <v>2.0099999999999998</v>
      </c>
      <c r="J85" s="21"/>
      <c r="K85" s="21"/>
    </row>
    <row r="86" spans="1:11" x14ac:dyDescent="0.25">
      <c r="A86" s="5">
        <v>84</v>
      </c>
      <c r="B86" s="11" t="s">
        <v>17</v>
      </c>
      <c r="C86" s="11" t="s">
        <v>87</v>
      </c>
      <c r="D86" s="12">
        <v>87</v>
      </c>
      <c r="E86">
        <v>1936</v>
      </c>
      <c r="F86" s="26">
        <v>1.98</v>
      </c>
      <c r="G86" s="19">
        <v>9</v>
      </c>
      <c r="H86" s="19">
        <v>625</v>
      </c>
      <c r="I86" s="26">
        <v>1.44</v>
      </c>
      <c r="J86" s="19">
        <v>10</v>
      </c>
      <c r="K86" s="19">
        <v>1</v>
      </c>
    </row>
    <row r="87" spans="1:11" ht="17.25" customHeight="1" x14ac:dyDescent="0.25">
      <c r="A87" s="5">
        <v>85</v>
      </c>
      <c r="B87" s="11" t="s">
        <v>2</v>
      </c>
      <c r="C87" s="11" t="s">
        <v>76</v>
      </c>
      <c r="D87" s="12">
        <v>10</v>
      </c>
      <c r="E87" s="20">
        <v>216</v>
      </c>
      <c r="F87" s="25">
        <v>3.13</v>
      </c>
      <c r="G87" s="12">
        <v>4</v>
      </c>
      <c r="H87" s="12">
        <v>1732</v>
      </c>
      <c r="I87" s="25">
        <v>0.23</v>
      </c>
      <c r="J87" s="18"/>
      <c r="K87" s="18"/>
    </row>
    <row r="88" spans="1:11" x14ac:dyDescent="0.25">
      <c r="A88" s="14" t="s">
        <v>84</v>
      </c>
      <c r="B88" s="15"/>
      <c r="C88" s="15"/>
      <c r="D88" s="15">
        <f>SUBTOTAL(109,Таблица1[Кол-во уроков])</f>
        <v>10591</v>
      </c>
      <c r="E88" s="15">
        <f>SUBTOTAL(109,Таблица1[Просмотров])</f>
        <v>206035</v>
      </c>
      <c r="F88" s="16">
        <f>SUBTOTAL(101,Таблица1[Среднее количество тем, просмотренные одним учеником])</f>
        <v>1.8561176470588241</v>
      </c>
      <c r="G88" s="15">
        <f>SUBTOTAL(109,Таблица1[ Кол-во школ, принявших участие])</f>
        <v>4491</v>
      </c>
      <c r="H88" s="15">
        <f>SUBTOTAL(109,Таблица1[Кол-во школ  в регионе всего*])</f>
        <v>41107</v>
      </c>
      <c r="I88" s="16">
        <f>Таблица1[[#Totals],[ Кол-во школ, принявших участие]]/Таблица1[[#Totals],[Кол-во школ  в регионе всего*]]*100</f>
        <v>10.925146568710925</v>
      </c>
      <c r="J88" s="17">
        <f>SUBTOTAL(109,Таблица1[СПО])</f>
        <v>250</v>
      </c>
      <c r="K88" s="17">
        <f>SUBTOTAL(109,Таблица1[Организации для детей-сирот и детей оставшихся без попечения родителей])</f>
        <v>57</v>
      </c>
    </row>
    <row r="89" spans="1:11" ht="360" customHeight="1" x14ac:dyDescent="0.25">
      <c r="A89" s="24" t="s">
        <v>97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 x14ac:dyDescent="0.25">
      <c r="A90" s="6"/>
      <c r="B90" s="6"/>
      <c r="C90" s="6"/>
      <c r="D90" s="6"/>
      <c r="E90" s="6"/>
      <c r="F90" s="8"/>
      <c r="G90" s="6"/>
      <c r="H90" s="6"/>
      <c r="I90" s="8"/>
    </row>
  </sheetData>
  <mergeCells count="2">
    <mergeCell ref="A1:K1"/>
    <mergeCell ref="A89:K89"/>
  </mergeCells>
  <pageMargins left="0.7" right="0.7" top="0.75" bottom="0.75" header="0.3" footer="0.3"/>
  <pageSetup paperSize="9" scale="48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workbookViewId="0">
      <selection activeCell="A2" sqref="A2:J86"/>
    </sheetView>
  </sheetViews>
  <sheetFormatPr defaultRowHeight="15" x14ac:dyDescent="0.25"/>
  <cols>
    <col min="2" max="2" width="35.42578125" customWidth="1"/>
  </cols>
  <sheetData>
    <row r="1" spans="1:11" x14ac:dyDescent="0.25">
      <c r="A1" s="10" t="s">
        <v>0</v>
      </c>
      <c r="B1" s="10" t="s">
        <v>1</v>
      </c>
      <c r="C1" s="10" t="s">
        <v>104</v>
      </c>
      <c r="D1" s="10" t="s">
        <v>105</v>
      </c>
      <c r="E1" s="10" t="s">
        <v>106</v>
      </c>
      <c r="F1" s="10" t="s">
        <v>107</v>
      </c>
      <c r="G1" s="10" t="s">
        <v>108</v>
      </c>
      <c r="H1" s="10" t="s">
        <v>109</v>
      </c>
      <c r="I1" s="10" t="s">
        <v>110</v>
      </c>
      <c r="J1" s="10" t="s">
        <v>111</v>
      </c>
      <c r="K1" s="10" t="s">
        <v>112</v>
      </c>
    </row>
    <row r="2" spans="1:11" x14ac:dyDescent="0.25">
      <c r="A2" s="11" t="s">
        <v>2</v>
      </c>
      <c r="B2" s="11" t="s">
        <v>4</v>
      </c>
      <c r="C2" s="12">
        <v>394</v>
      </c>
      <c r="D2" s="12">
        <v>6939</v>
      </c>
      <c r="E2" s="12">
        <v>2.46</v>
      </c>
      <c r="F2" s="12">
        <v>162</v>
      </c>
      <c r="G2" s="12">
        <v>271</v>
      </c>
      <c r="H2" s="12">
        <v>59.78</v>
      </c>
      <c r="I2" s="12">
        <v>12</v>
      </c>
      <c r="J2" s="12">
        <v>4</v>
      </c>
      <c r="K2" s="12">
        <v>178</v>
      </c>
    </row>
    <row r="3" spans="1:11" x14ac:dyDescent="0.25">
      <c r="A3" s="11" t="s">
        <v>2</v>
      </c>
      <c r="B3" s="11" t="s">
        <v>3</v>
      </c>
      <c r="C3" s="12">
        <v>763</v>
      </c>
      <c r="D3" s="12">
        <v>10331</v>
      </c>
      <c r="E3" s="12">
        <v>1.95</v>
      </c>
      <c r="F3" s="12">
        <v>274</v>
      </c>
      <c r="G3" s="12">
        <v>535</v>
      </c>
      <c r="H3" s="12">
        <v>51.21</v>
      </c>
      <c r="I3" s="12">
        <v>9</v>
      </c>
      <c r="J3" s="12">
        <v>3</v>
      </c>
      <c r="K3" s="12">
        <v>286</v>
      </c>
    </row>
    <row r="4" spans="1:11" x14ac:dyDescent="0.25">
      <c r="A4" s="11" t="s">
        <v>5</v>
      </c>
      <c r="B4" s="11" t="s">
        <v>21</v>
      </c>
      <c r="C4" s="12">
        <v>195</v>
      </c>
      <c r="D4" s="12">
        <v>3835</v>
      </c>
      <c r="E4" s="12">
        <v>2.54</v>
      </c>
      <c r="F4" s="12">
        <v>100</v>
      </c>
      <c r="G4" s="12">
        <v>296</v>
      </c>
      <c r="H4" s="12">
        <v>33.78</v>
      </c>
      <c r="I4" s="12">
        <v>6</v>
      </c>
      <c r="J4" s="12">
        <v>1</v>
      </c>
      <c r="K4" s="12">
        <v>107</v>
      </c>
    </row>
    <row r="5" spans="1:11" x14ac:dyDescent="0.25">
      <c r="A5" s="11" t="s">
        <v>2</v>
      </c>
      <c r="B5" s="11" t="s">
        <v>50</v>
      </c>
      <c r="C5" s="12">
        <v>355</v>
      </c>
      <c r="D5" s="12">
        <v>5283</v>
      </c>
      <c r="E5" s="12">
        <v>1.9</v>
      </c>
      <c r="F5" s="12">
        <v>158</v>
      </c>
      <c r="G5" s="12">
        <v>551</v>
      </c>
      <c r="H5" s="12">
        <v>28.68</v>
      </c>
      <c r="I5" s="12">
        <v>1</v>
      </c>
      <c r="J5" s="12">
        <v>2</v>
      </c>
      <c r="K5" s="12">
        <v>162</v>
      </c>
    </row>
    <row r="6" spans="1:11" x14ac:dyDescent="0.25">
      <c r="A6" s="11" t="s">
        <v>17</v>
      </c>
      <c r="B6" s="11" t="s">
        <v>18</v>
      </c>
      <c r="C6" s="12">
        <v>19</v>
      </c>
      <c r="D6" s="12">
        <v>265</v>
      </c>
      <c r="E6" s="12">
        <v>2.88</v>
      </c>
      <c r="F6" s="12">
        <v>10</v>
      </c>
      <c r="G6" s="12">
        <v>35</v>
      </c>
      <c r="H6" s="12">
        <v>28.57</v>
      </c>
      <c r="I6" s="12">
        <v>2</v>
      </c>
      <c r="J6" s="13"/>
      <c r="K6" s="12">
        <v>12</v>
      </c>
    </row>
    <row r="7" spans="1:11" x14ac:dyDescent="0.25">
      <c r="A7" s="11" t="s">
        <v>5</v>
      </c>
      <c r="B7" s="11" t="s">
        <v>6</v>
      </c>
      <c r="C7" s="12">
        <v>479</v>
      </c>
      <c r="D7" s="12">
        <v>9144</v>
      </c>
      <c r="E7" s="12">
        <v>1.93</v>
      </c>
      <c r="F7" s="12">
        <v>236</v>
      </c>
      <c r="G7" s="12">
        <v>843</v>
      </c>
      <c r="H7" s="12">
        <v>28</v>
      </c>
      <c r="I7" s="12">
        <v>13</v>
      </c>
      <c r="J7" s="12">
        <v>6</v>
      </c>
      <c r="K7" s="12">
        <v>255</v>
      </c>
    </row>
    <row r="8" spans="1:11" x14ac:dyDescent="0.25">
      <c r="A8" s="11" t="s">
        <v>5</v>
      </c>
      <c r="B8" s="11" t="s">
        <v>31</v>
      </c>
      <c r="C8" s="12">
        <v>851</v>
      </c>
      <c r="D8" s="12">
        <v>14800</v>
      </c>
      <c r="E8" s="12">
        <v>1.67</v>
      </c>
      <c r="F8" s="12">
        <v>326</v>
      </c>
      <c r="G8" s="12">
        <v>1319</v>
      </c>
      <c r="H8" s="12">
        <v>24.72</v>
      </c>
      <c r="I8" s="13"/>
      <c r="J8" s="12">
        <v>7</v>
      </c>
      <c r="K8" s="12">
        <v>334</v>
      </c>
    </row>
    <row r="9" spans="1:11" x14ac:dyDescent="0.25">
      <c r="A9" s="11" t="s">
        <v>8</v>
      </c>
      <c r="B9" s="11" t="s">
        <v>35</v>
      </c>
      <c r="C9" s="12">
        <v>107</v>
      </c>
      <c r="D9" s="12">
        <v>2350</v>
      </c>
      <c r="E9" s="12">
        <v>2.2400000000000002</v>
      </c>
      <c r="F9" s="12">
        <v>41</v>
      </c>
      <c r="G9" s="12">
        <v>173</v>
      </c>
      <c r="H9" s="12">
        <v>23.7</v>
      </c>
      <c r="I9" s="12">
        <v>1</v>
      </c>
      <c r="J9" s="13"/>
      <c r="K9" s="12">
        <v>42</v>
      </c>
    </row>
    <row r="10" spans="1:11" x14ac:dyDescent="0.25">
      <c r="A10" s="11" t="s">
        <v>5</v>
      </c>
      <c r="B10" s="11" t="s">
        <v>60</v>
      </c>
      <c r="C10" s="12">
        <v>458</v>
      </c>
      <c r="D10" s="12">
        <v>8840</v>
      </c>
      <c r="E10" s="12">
        <v>1.91</v>
      </c>
      <c r="F10" s="12">
        <v>208</v>
      </c>
      <c r="G10" s="12">
        <v>976</v>
      </c>
      <c r="H10" s="12">
        <v>21.31</v>
      </c>
      <c r="I10" s="12">
        <v>5</v>
      </c>
      <c r="J10" s="13"/>
      <c r="K10" s="12">
        <v>213</v>
      </c>
    </row>
    <row r="11" spans="1:11" x14ac:dyDescent="0.25">
      <c r="A11" s="11" t="s">
        <v>23</v>
      </c>
      <c r="B11" s="11" t="s">
        <v>95</v>
      </c>
      <c r="C11" s="12">
        <v>61</v>
      </c>
      <c r="D11" s="12">
        <v>1077</v>
      </c>
      <c r="E11" s="12">
        <v>1.92</v>
      </c>
      <c r="F11" s="12">
        <v>27</v>
      </c>
      <c r="G11" s="12">
        <v>143</v>
      </c>
      <c r="H11" s="12">
        <v>18.88</v>
      </c>
      <c r="I11" s="13"/>
      <c r="J11" s="13"/>
      <c r="K11" s="12">
        <v>27</v>
      </c>
    </row>
    <row r="12" spans="1:11" x14ac:dyDescent="0.25">
      <c r="A12" s="11" t="s">
        <v>8</v>
      </c>
      <c r="B12" s="11" t="s">
        <v>10</v>
      </c>
      <c r="C12" s="12">
        <v>74</v>
      </c>
      <c r="D12" s="12">
        <v>1481</v>
      </c>
      <c r="E12" s="12">
        <v>3.72</v>
      </c>
      <c r="F12" s="12">
        <v>34</v>
      </c>
      <c r="G12" s="12">
        <v>190</v>
      </c>
      <c r="H12" s="12">
        <v>17.89</v>
      </c>
      <c r="I12" s="13"/>
      <c r="J12" s="12">
        <v>1</v>
      </c>
      <c r="K12" s="12">
        <v>35</v>
      </c>
    </row>
    <row r="13" spans="1:11" x14ac:dyDescent="0.25">
      <c r="A13" s="11" t="s">
        <v>23</v>
      </c>
      <c r="B13" s="11" t="s">
        <v>70</v>
      </c>
      <c r="C13" s="12">
        <v>395</v>
      </c>
      <c r="D13" s="12">
        <v>9751</v>
      </c>
      <c r="E13" s="12">
        <v>1.8</v>
      </c>
      <c r="F13" s="12">
        <v>197</v>
      </c>
      <c r="G13" s="12">
        <v>1115</v>
      </c>
      <c r="H13" s="12">
        <v>17.670000000000002</v>
      </c>
      <c r="I13" s="12">
        <v>12</v>
      </c>
      <c r="J13" s="13"/>
      <c r="K13" s="12">
        <v>209</v>
      </c>
    </row>
    <row r="14" spans="1:11" x14ac:dyDescent="0.25">
      <c r="A14" s="11" t="s">
        <v>2</v>
      </c>
      <c r="B14" s="11" t="s">
        <v>30</v>
      </c>
      <c r="C14" s="12">
        <v>140</v>
      </c>
      <c r="D14" s="12">
        <v>2229</v>
      </c>
      <c r="E14" s="12">
        <v>1.66</v>
      </c>
      <c r="F14" s="12">
        <v>61</v>
      </c>
      <c r="G14" s="12">
        <v>350</v>
      </c>
      <c r="H14" s="12">
        <v>17.43</v>
      </c>
      <c r="I14" s="12">
        <v>3</v>
      </c>
      <c r="J14" s="13"/>
      <c r="K14" s="12">
        <v>64</v>
      </c>
    </row>
    <row r="15" spans="1:11" x14ac:dyDescent="0.25">
      <c r="A15" s="11" t="s">
        <v>5</v>
      </c>
      <c r="B15" s="11" t="s">
        <v>27</v>
      </c>
      <c r="C15" s="12">
        <v>210</v>
      </c>
      <c r="D15" s="12">
        <v>5378</v>
      </c>
      <c r="E15" s="12">
        <v>1.34</v>
      </c>
      <c r="F15" s="12">
        <v>98</v>
      </c>
      <c r="G15" s="12">
        <v>571</v>
      </c>
      <c r="H15" s="12">
        <v>17.16</v>
      </c>
      <c r="I15" s="12">
        <v>1</v>
      </c>
      <c r="J15" s="13"/>
      <c r="K15" s="12">
        <v>99</v>
      </c>
    </row>
    <row r="16" spans="1:11" x14ac:dyDescent="0.25">
      <c r="A16" s="11" t="s">
        <v>11</v>
      </c>
      <c r="B16" s="11" t="s">
        <v>12</v>
      </c>
      <c r="C16" s="12">
        <v>57</v>
      </c>
      <c r="D16" s="12">
        <v>1277</v>
      </c>
      <c r="E16" s="12">
        <v>1.74</v>
      </c>
      <c r="F16" s="12">
        <v>27</v>
      </c>
      <c r="G16" s="12">
        <v>164</v>
      </c>
      <c r="H16" s="12">
        <v>16.46</v>
      </c>
      <c r="I16" s="13"/>
      <c r="J16" s="12">
        <v>1</v>
      </c>
      <c r="K16" s="12">
        <v>28</v>
      </c>
    </row>
    <row r="17" spans="1:11" x14ac:dyDescent="0.25">
      <c r="A17" s="11" t="s">
        <v>2</v>
      </c>
      <c r="B17" s="11" t="s">
        <v>46</v>
      </c>
      <c r="C17" s="12">
        <v>93</v>
      </c>
      <c r="D17" s="12">
        <v>1631</v>
      </c>
      <c r="E17" s="12">
        <v>1.42</v>
      </c>
      <c r="F17" s="12">
        <v>55</v>
      </c>
      <c r="G17" s="12">
        <v>339</v>
      </c>
      <c r="H17" s="12">
        <v>16.22</v>
      </c>
      <c r="I17" s="12">
        <v>5</v>
      </c>
      <c r="J17" s="13"/>
      <c r="K17" s="12">
        <v>60</v>
      </c>
    </row>
    <row r="18" spans="1:11" x14ac:dyDescent="0.25">
      <c r="A18" s="11" t="s">
        <v>2</v>
      </c>
      <c r="B18" s="11" t="s">
        <v>49</v>
      </c>
      <c r="C18" s="12">
        <v>107</v>
      </c>
      <c r="D18" s="12">
        <v>2957</v>
      </c>
      <c r="E18" s="12">
        <v>1.78</v>
      </c>
      <c r="F18" s="12">
        <v>57</v>
      </c>
      <c r="G18" s="12">
        <v>367</v>
      </c>
      <c r="H18" s="12">
        <v>15.53</v>
      </c>
      <c r="I18" s="12">
        <v>3</v>
      </c>
      <c r="J18" s="13"/>
      <c r="K18" s="12">
        <v>60</v>
      </c>
    </row>
    <row r="19" spans="1:11" x14ac:dyDescent="0.25">
      <c r="A19" s="11" t="s">
        <v>2</v>
      </c>
      <c r="B19" s="11" t="s">
        <v>44</v>
      </c>
      <c r="C19" s="12">
        <v>123</v>
      </c>
      <c r="D19" s="12">
        <v>2021</v>
      </c>
      <c r="E19" s="12">
        <v>1.79</v>
      </c>
      <c r="F19" s="12">
        <v>68</v>
      </c>
      <c r="G19" s="12">
        <v>441</v>
      </c>
      <c r="H19" s="12">
        <v>15.42</v>
      </c>
      <c r="I19" s="12">
        <v>4</v>
      </c>
      <c r="J19" s="13"/>
      <c r="K19" s="12">
        <v>72</v>
      </c>
    </row>
    <row r="20" spans="1:11" x14ac:dyDescent="0.25">
      <c r="A20" s="11" t="s">
        <v>23</v>
      </c>
      <c r="B20" s="11" t="s">
        <v>38</v>
      </c>
      <c r="C20" s="12">
        <v>163</v>
      </c>
      <c r="D20" s="12">
        <v>3491</v>
      </c>
      <c r="E20" s="12">
        <v>1.68</v>
      </c>
      <c r="F20" s="12">
        <v>80</v>
      </c>
      <c r="G20" s="12">
        <v>522</v>
      </c>
      <c r="H20" s="12">
        <v>15.33</v>
      </c>
      <c r="I20" s="12">
        <v>9</v>
      </c>
      <c r="J20" s="12">
        <v>1</v>
      </c>
      <c r="K20" s="12">
        <v>90</v>
      </c>
    </row>
    <row r="21" spans="1:11" x14ac:dyDescent="0.25">
      <c r="A21" s="11" t="s">
        <v>5</v>
      </c>
      <c r="B21" s="11" t="s">
        <v>42</v>
      </c>
      <c r="C21" s="12">
        <v>117</v>
      </c>
      <c r="D21" s="12">
        <v>2332</v>
      </c>
      <c r="E21" s="12">
        <v>1.71</v>
      </c>
      <c r="F21" s="12">
        <v>44</v>
      </c>
      <c r="G21" s="12">
        <v>289</v>
      </c>
      <c r="H21" s="12">
        <v>15.22</v>
      </c>
      <c r="I21" s="13"/>
      <c r="J21" s="13"/>
      <c r="K21" s="12">
        <v>44</v>
      </c>
    </row>
    <row r="22" spans="1:11" x14ac:dyDescent="0.25">
      <c r="A22" s="11" t="s">
        <v>14</v>
      </c>
      <c r="B22" s="11" t="s">
        <v>15</v>
      </c>
      <c r="C22" s="12">
        <v>215</v>
      </c>
      <c r="D22" s="12">
        <v>4253</v>
      </c>
      <c r="E22" s="12">
        <v>2.27</v>
      </c>
      <c r="F22" s="12">
        <v>62</v>
      </c>
      <c r="G22" s="12">
        <v>414</v>
      </c>
      <c r="H22" s="12">
        <v>14.98</v>
      </c>
      <c r="I22" s="12">
        <v>14</v>
      </c>
      <c r="J22" s="13"/>
      <c r="K22" s="12">
        <v>76</v>
      </c>
    </row>
    <row r="23" spans="1:11" x14ac:dyDescent="0.25">
      <c r="A23" s="11" t="s">
        <v>2</v>
      </c>
      <c r="B23" s="11" t="s">
        <v>26</v>
      </c>
      <c r="C23" s="12">
        <v>181</v>
      </c>
      <c r="D23" s="12">
        <v>3659</v>
      </c>
      <c r="E23" s="12">
        <v>1.88</v>
      </c>
      <c r="F23" s="12">
        <v>71</v>
      </c>
      <c r="G23" s="12">
        <v>474</v>
      </c>
      <c r="H23" s="12">
        <v>14.98</v>
      </c>
      <c r="I23" s="12">
        <v>2</v>
      </c>
      <c r="J23" s="12">
        <v>1</v>
      </c>
      <c r="K23" s="12">
        <v>74</v>
      </c>
    </row>
    <row r="24" spans="1:11" x14ac:dyDescent="0.25">
      <c r="A24" s="11" t="s">
        <v>8</v>
      </c>
      <c r="B24" s="11" t="s">
        <v>41</v>
      </c>
      <c r="C24" s="12">
        <v>244</v>
      </c>
      <c r="D24" s="12">
        <v>5583</v>
      </c>
      <c r="E24" s="12">
        <v>2.84</v>
      </c>
      <c r="F24" s="12">
        <v>78</v>
      </c>
      <c r="G24" s="12">
        <v>527</v>
      </c>
      <c r="H24" s="12">
        <v>14.8</v>
      </c>
      <c r="I24" s="13"/>
      <c r="J24" s="13"/>
      <c r="K24" s="12">
        <v>78</v>
      </c>
    </row>
    <row r="25" spans="1:11" x14ac:dyDescent="0.25">
      <c r="A25" s="11" t="s">
        <v>17</v>
      </c>
      <c r="B25" s="11" t="s">
        <v>58</v>
      </c>
      <c r="C25" s="12">
        <v>44</v>
      </c>
      <c r="D25" s="12">
        <v>561</v>
      </c>
      <c r="E25" s="12">
        <v>2.39</v>
      </c>
      <c r="F25" s="12">
        <v>23</v>
      </c>
      <c r="G25" s="12">
        <v>156</v>
      </c>
      <c r="H25" s="12">
        <v>14.74</v>
      </c>
      <c r="I25" s="13"/>
      <c r="J25" s="13"/>
      <c r="K25" s="12">
        <v>23</v>
      </c>
    </row>
    <row r="26" spans="1:11" x14ac:dyDescent="0.25">
      <c r="A26" s="11" t="s">
        <v>2</v>
      </c>
      <c r="B26" s="11" t="s">
        <v>73</v>
      </c>
      <c r="C26" s="12">
        <v>133</v>
      </c>
      <c r="D26" s="12">
        <v>2572</v>
      </c>
      <c r="E26" s="12">
        <v>1.78</v>
      </c>
      <c r="F26" s="12">
        <v>51</v>
      </c>
      <c r="G26" s="12">
        <v>348</v>
      </c>
      <c r="H26" s="12">
        <v>14.66</v>
      </c>
      <c r="I26" s="12">
        <v>7</v>
      </c>
      <c r="J26" s="13"/>
      <c r="K26" s="12">
        <v>58</v>
      </c>
    </row>
    <row r="27" spans="1:11" x14ac:dyDescent="0.25">
      <c r="A27" s="11" t="s">
        <v>11</v>
      </c>
      <c r="B27" s="11" t="s">
        <v>33</v>
      </c>
      <c r="C27" s="12">
        <v>112</v>
      </c>
      <c r="D27" s="12">
        <v>2056</v>
      </c>
      <c r="E27" s="12">
        <v>1.74</v>
      </c>
      <c r="F27" s="12">
        <v>51</v>
      </c>
      <c r="G27" s="12">
        <v>350</v>
      </c>
      <c r="H27" s="12">
        <v>14.57</v>
      </c>
      <c r="I27" s="13"/>
      <c r="J27" s="12">
        <v>1</v>
      </c>
      <c r="K27" s="12">
        <v>52</v>
      </c>
    </row>
    <row r="28" spans="1:11" x14ac:dyDescent="0.25">
      <c r="A28" s="11" t="s">
        <v>5</v>
      </c>
      <c r="B28" s="11" t="s">
        <v>20</v>
      </c>
      <c r="C28" s="12">
        <v>164</v>
      </c>
      <c r="D28" s="12">
        <v>3436</v>
      </c>
      <c r="E28" s="12">
        <v>2.4500000000000002</v>
      </c>
      <c r="F28" s="12">
        <v>59</v>
      </c>
      <c r="G28" s="12">
        <v>421</v>
      </c>
      <c r="H28" s="12">
        <v>14.01</v>
      </c>
      <c r="I28" s="12">
        <v>2</v>
      </c>
      <c r="J28" s="13"/>
      <c r="K28" s="12">
        <v>61</v>
      </c>
    </row>
    <row r="29" spans="1:11" x14ac:dyDescent="0.25">
      <c r="A29" s="11" t="s">
        <v>23</v>
      </c>
      <c r="B29" s="11" t="s">
        <v>24</v>
      </c>
      <c r="C29" s="12">
        <v>55</v>
      </c>
      <c r="D29" s="12">
        <v>1467</v>
      </c>
      <c r="E29" s="12">
        <v>3.35</v>
      </c>
      <c r="F29" s="12">
        <v>21</v>
      </c>
      <c r="G29" s="12">
        <v>150</v>
      </c>
      <c r="H29" s="12">
        <v>14</v>
      </c>
      <c r="I29" s="12">
        <v>1</v>
      </c>
      <c r="J29" s="12">
        <v>1</v>
      </c>
      <c r="K29" s="12">
        <v>25</v>
      </c>
    </row>
    <row r="30" spans="1:11" x14ac:dyDescent="0.25">
      <c r="A30" s="11" t="s">
        <v>17</v>
      </c>
      <c r="B30" s="11" t="s">
        <v>85</v>
      </c>
      <c r="C30" s="12">
        <v>11</v>
      </c>
      <c r="D30" s="12">
        <v>205</v>
      </c>
      <c r="E30" s="12">
        <v>2.73</v>
      </c>
      <c r="F30" s="12">
        <v>7</v>
      </c>
      <c r="G30" s="12">
        <v>55</v>
      </c>
      <c r="H30" s="12">
        <v>12.73</v>
      </c>
      <c r="I30" s="13"/>
      <c r="J30" s="13"/>
      <c r="K30" s="12">
        <v>7</v>
      </c>
    </row>
    <row r="31" spans="1:11" x14ac:dyDescent="0.25">
      <c r="A31" s="11" t="s">
        <v>2</v>
      </c>
      <c r="B31" s="11" t="s">
        <v>7</v>
      </c>
      <c r="C31" s="12">
        <v>81</v>
      </c>
      <c r="D31" s="12">
        <v>1551</v>
      </c>
      <c r="E31" s="12">
        <v>2.0299999999999998</v>
      </c>
      <c r="F31" s="12">
        <v>46</v>
      </c>
      <c r="G31" s="12">
        <v>372</v>
      </c>
      <c r="H31" s="12">
        <v>12.37</v>
      </c>
      <c r="I31" s="12">
        <v>1</v>
      </c>
      <c r="J31" s="13"/>
      <c r="K31" s="12">
        <v>47</v>
      </c>
    </row>
    <row r="32" spans="1:11" x14ac:dyDescent="0.25">
      <c r="A32" s="11" t="s">
        <v>39</v>
      </c>
      <c r="B32" s="11" t="s">
        <v>40</v>
      </c>
      <c r="C32" s="12">
        <v>240</v>
      </c>
      <c r="D32" s="12">
        <v>4837</v>
      </c>
      <c r="E32" s="12">
        <v>2.23</v>
      </c>
      <c r="F32" s="12">
        <v>90</v>
      </c>
      <c r="G32" s="12">
        <v>741</v>
      </c>
      <c r="H32" s="12">
        <v>12.15</v>
      </c>
      <c r="I32" s="12">
        <v>13</v>
      </c>
      <c r="J32" s="12">
        <v>1</v>
      </c>
      <c r="K32" s="12">
        <v>104</v>
      </c>
    </row>
    <row r="33" spans="1:11" x14ac:dyDescent="0.25">
      <c r="A33" s="11" t="s">
        <v>17</v>
      </c>
      <c r="B33" s="11" t="s">
        <v>99</v>
      </c>
      <c r="C33" s="12">
        <v>12</v>
      </c>
      <c r="D33" s="12">
        <v>256</v>
      </c>
      <c r="E33" s="12">
        <v>1.43</v>
      </c>
      <c r="F33" s="12">
        <v>7</v>
      </c>
      <c r="G33" s="12">
        <v>60</v>
      </c>
      <c r="H33" s="12">
        <v>11.67</v>
      </c>
      <c r="I33" s="13"/>
      <c r="J33" s="13"/>
      <c r="K33" s="12">
        <v>7</v>
      </c>
    </row>
    <row r="34" spans="1:11" x14ac:dyDescent="0.25">
      <c r="A34" s="11" t="s">
        <v>11</v>
      </c>
      <c r="B34" s="11" t="s">
        <v>88</v>
      </c>
      <c r="C34" s="12">
        <v>7</v>
      </c>
      <c r="D34" s="12">
        <v>111</v>
      </c>
      <c r="E34" s="12">
        <v>1.1000000000000001</v>
      </c>
      <c r="F34" s="12">
        <v>3</v>
      </c>
      <c r="G34" s="12">
        <v>26</v>
      </c>
      <c r="H34" s="12">
        <v>11.54</v>
      </c>
      <c r="I34" s="13"/>
      <c r="J34" s="13"/>
      <c r="K34" s="12">
        <v>3</v>
      </c>
    </row>
    <row r="35" spans="1:11" x14ac:dyDescent="0.25">
      <c r="A35" s="11" t="s">
        <v>11</v>
      </c>
      <c r="B35" s="11" t="s">
        <v>13</v>
      </c>
      <c r="C35" s="12">
        <v>31</v>
      </c>
      <c r="D35" s="12">
        <v>715</v>
      </c>
      <c r="E35" s="12">
        <v>2</v>
      </c>
      <c r="F35" s="12">
        <v>19</v>
      </c>
      <c r="G35" s="12">
        <v>165</v>
      </c>
      <c r="H35" s="12">
        <v>11.52</v>
      </c>
      <c r="I35" s="13"/>
      <c r="J35" s="13"/>
      <c r="K35" s="12">
        <v>19</v>
      </c>
    </row>
    <row r="36" spans="1:11" x14ac:dyDescent="0.25">
      <c r="A36" s="11" t="s">
        <v>11</v>
      </c>
      <c r="B36" s="11" t="s">
        <v>19</v>
      </c>
      <c r="C36" s="12">
        <v>81</v>
      </c>
      <c r="D36" s="12">
        <v>1496</v>
      </c>
      <c r="E36" s="12">
        <v>2.59</v>
      </c>
      <c r="F36" s="12">
        <v>20</v>
      </c>
      <c r="G36" s="12">
        <v>175</v>
      </c>
      <c r="H36" s="12">
        <v>11.43</v>
      </c>
      <c r="I36" s="12">
        <v>2</v>
      </c>
      <c r="J36" s="13"/>
      <c r="K36" s="12">
        <v>22</v>
      </c>
    </row>
    <row r="37" spans="1:11" x14ac:dyDescent="0.25">
      <c r="A37" s="11" t="s">
        <v>11</v>
      </c>
      <c r="B37" s="11" t="s">
        <v>36</v>
      </c>
      <c r="C37" s="12">
        <v>46</v>
      </c>
      <c r="D37" s="12">
        <v>763</v>
      </c>
      <c r="E37" s="12">
        <v>1.43</v>
      </c>
      <c r="F37" s="12">
        <v>25</v>
      </c>
      <c r="G37" s="12">
        <v>220</v>
      </c>
      <c r="H37" s="12">
        <v>11.36</v>
      </c>
      <c r="I37" s="13"/>
      <c r="J37" s="12">
        <v>2</v>
      </c>
      <c r="K37" s="12">
        <v>27</v>
      </c>
    </row>
    <row r="38" spans="1:11" x14ac:dyDescent="0.25">
      <c r="A38" s="11" t="s">
        <v>23</v>
      </c>
      <c r="B38" s="11" t="s">
        <v>43</v>
      </c>
      <c r="C38" s="12">
        <v>248</v>
      </c>
      <c r="D38" s="12">
        <v>6301</v>
      </c>
      <c r="E38" s="12">
        <v>2.3199999999999998</v>
      </c>
      <c r="F38" s="12">
        <v>118</v>
      </c>
      <c r="G38" s="12">
        <v>1086</v>
      </c>
      <c r="H38" s="12">
        <v>10.87</v>
      </c>
      <c r="I38" s="12">
        <v>3</v>
      </c>
      <c r="J38" s="13"/>
      <c r="K38" s="12">
        <v>121</v>
      </c>
    </row>
    <row r="39" spans="1:11" x14ac:dyDescent="0.25">
      <c r="A39" s="11" t="s">
        <v>2</v>
      </c>
      <c r="B39" s="11" t="s">
        <v>61</v>
      </c>
      <c r="C39" s="12">
        <v>44</v>
      </c>
      <c r="D39" s="12">
        <v>641</v>
      </c>
      <c r="E39" s="12">
        <v>1.8</v>
      </c>
      <c r="F39" s="12">
        <v>27</v>
      </c>
      <c r="G39" s="12">
        <v>264</v>
      </c>
      <c r="H39" s="12">
        <v>10.23</v>
      </c>
      <c r="I39" s="12">
        <v>2</v>
      </c>
      <c r="J39" s="13"/>
      <c r="K39" s="12">
        <v>29</v>
      </c>
    </row>
    <row r="40" spans="1:11" x14ac:dyDescent="0.25">
      <c r="A40" s="11" t="s">
        <v>14</v>
      </c>
      <c r="B40" s="11" t="s">
        <v>52</v>
      </c>
      <c r="C40" s="12">
        <v>29</v>
      </c>
      <c r="D40" s="12">
        <v>421</v>
      </c>
      <c r="E40" s="12">
        <v>1.36</v>
      </c>
      <c r="F40" s="12">
        <v>13</v>
      </c>
      <c r="G40" s="12">
        <v>129</v>
      </c>
      <c r="H40" s="12">
        <v>10.08</v>
      </c>
      <c r="I40" s="13"/>
      <c r="J40" s="12">
        <v>1</v>
      </c>
      <c r="K40" s="12">
        <v>14</v>
      </c>
    </row>
    <row r="41" spans="1:11" x14ac:dyDescent="0.25">
      <c r="A41" s="11" t="s">
        <v>8</v>
      </c>
      <c r="B41" s="11" t="s">
        <v>9</v>
      </c>
      <c r="C41" s="12">
        <v>136</v>
      </c>
      <c r="D41" s="12">
        <v>2661</v>
      </c>
      <c r="E41" s="12">
        <v>1.94</v>
      </c>
      <c r="F41" s="12">
        <v>62</v>
      </c>
      <c r="G41" s="12">
        <v>621</v>
      </c>
      <c r="H41" s="12">
        <v>9.98</v>
      </c>
      <c r="I41" s="13"/>
      <c r="J41" s="12">
        <v>1</v>
      </c>
      <c r="K41" s="12">
        <v>63</v>
      </c>
    </row>
    <row r="42" spans="1:11" x14ac:dyDescent="0.25">
      <c r="A42" s="11" t="s">
        <v>39</v>
      </c>
      <c r="B42" s="11" t="s">
        <v>79</v>
      </c>
      <c r="C42" s="12">
        <v>55</v>
      </c>
      <c r="D42" s="12">
        <v>1021</v>
      </c>
      <c r="E42" s="12">
        <v>2.0499999999999998</v>
      </c>
      <c r="F42" s="12">
        <v>17</v>
      </c>
      <c r="G42" s="12">
        <v>174</v>
      </c>
      <c r="H42" s="12">
        <v>9.77</v>
      </c>
      <c r="I42" s="13"/>
      <c r="J42" s="12">
        <v>1</v>
      </c>
      <c r="K42" s="12">
        <v>18</v>
      </c>
    </row>
    <row r="43" spans="1:11" x14ac:dyDescent="0.25">
      <c r="A43" s="11" t="s">
        <v>2</v>
      </c>
      <c r="B43" s="11" t="s">
        <v>28</v>
      </c>
      <c r="C43" s="12">
        <v>60</v>
      </c>
      <c r="D43" s="12">
        <v>1160</v>
      </c>
      <c r="E43" s="12">
        <v>1.34</v>
      </c>
      <c r="F43" s="12">
        <v>28</v>
      </c>
      <c r="G43" s="12">
        <v>287</v>
      </c>
      <c r="H43" s="12">
        <v>9.76</v>
      </c>
      <c r="I43" s="12">
        <v>5</v>
      </c>
      <c r="J43" s="13"/>
      <c r="K43" s="12">
        <v>33</v>
      </c>
    </row>
    <row r="44" spans="1:11" x14ac:dyDescent="0.25">
      <c r="A44" s="11" t="s">
        <v>2</v>
      </c>
      <c r="B44" s="11" t="s">
        <v>37</v>
      </c>
      <c r="C44" s="12">
        <v>136</v>
      </c>
      <c r="D44" s="12">
        <v>2595</v>
      </c>
      <c r="E44" s="12">
        <v>1.89</v>
      </c>
      <c r="F44" s="12">
        <v>43</v>
      </c>
      <c r="G44" s="12">
        <v>449</v>
      </c>
      <c r="H44" s="12">
        <v>9.58</v>
      </c>
      <c r="I44" s="12">
        <v>11</v>
      </c>
      <c r="J44" s="12">
        <v>1</v>
      </c>
      <c r="K44" s="12">
        <v>55</v>
      </c>
    </row>
    <row r="45" spans="1:11" x14ac:dyDescent="0.25">
      <c r="A45" s="11" t="s">
        <v>8</v>
      </c>
      <c r="B45" s="11" t="s">
        <v>90</v>
      </c>
      <c r="C45" s="12">
        <v>24</v>
      </c>
      <c r="D45" s="12">
        <v>555</v>
      </c>
      <c r="E45" s="12">
        <v>1.06</v>
      </c>
      <c r="F45" s="12">
        <v>12</v>
      </c>
      <c r="G45" s="12">
        <v>129</v>
      </c>
      <c r="H45" s="12">
        <v>9.3000000000000007</v>
      </c>
      <c r="I45" s="13"/>
      <c r="J45" s="13"/>
      <c r="K45" s="12">
        <v>12</v>
      </c>
    </row>
    <row r="46" spans="1:11" x14ac:dyDescent="0.25">
      <c r="A46" s="11" t="s">
        <v>23</v>
      </c>
      <c r="B46" s="11" t="s">
        <v>80</v>
      </c>
      <c r="C46" s="12">
        <v>8</v>
      </c>
      <c r="D46" s="12">
        <v>170</v>
      </c>
      <c r="E46" s="12">
        <v>2.33</v>
      </c>
      <c r="F46" s="12">
        <v>6</v>
      </c>
      <c r="G46" s="12">
        <v>65</v>
      </c>
      <c r="H46" s="12">
        <v>9.23</v>
      </c>
      <c r="I46" s="13"/>
      <c r="J46" s="13"/>
      <c r="K46" s="12">
        <v>6</v>
      </c>
    </row>
    <row r="47" spans="1:11" x14ac:dyDescent="0.25">
      <c r="A47" s="11" t="s">
        <v>39</v>
      </c>
      <c r="B47" s="11" t="s">
        <v>113</v>
      </c>
      <c r="C47" s="12">
        <v>268</v>
      </c>
      <c r="D47" s="12">
        <v>5514</v>
      </c>
      <c r="E47" s="12">
        <v>1.64</v>
      </c>
      <c r="F47" s="12">
        <v>67</v>
      </c>
      <c r="G47" s="12">
        <v>732</v>
      </c>
      <c r="H47" s="12">
        <v>9.15</v>
      </c>
      <c r="I47" s="12">
        <v>6</v>
      </c>
      <c r="J47" s="12">
        <v>1</v>
      </c>
      <c r="K47" s="12">
        <v>74</v>
      </c>
    </row>
    <row r="48" spans="1:11" x14ac:dyDescent="0.25">
      <c r="A48" s="11" t="s">
        <v>17</v>
      </c>
      <c r="B48" s="11" t="s">
        <v>74</v>
      </c>
      <c r="C48" s="12">
        <v>89</v>
      </c>
      <c r="D48" s="12">
        <v>1609</v>
      </c>
      <c r="E48" s="12">
        <v>1.44</v>
      </c>
      <c r="F48" s="12">
        <v>47</v>
      </c>
      <c r="G48" s="12">
        <v>516</v>
      </c>
      <c r="H48" s="12">
        <v>9.11</v>
      </c>
      <c r="I48" s="13"/>
      <c r="J48" s="13"/>
      <c r="K48" s="12">
        <v>47</v>
      </c>
    </row>
    <row r="49" spans="1:11" x14ac:dyDescent="0.25">
      <c r="A49" s="11" t="s">
        <v>11</v>
      </c>
      <c r="B49" s="11" t="s">
        <v>22</v>
      </c>
      <c r="C49" s="12">
        <v>76</v>
      </c>
      <c r="D49" s="12">
        <v>2059</v>
      </c>
      <c r="E49" s="12">
        <v>1.86</v>
      </c>
      <c r="F49" s="12">
        <v>29</v>
      </c>
      <c r="G49" s="12">
        <v>324</v>
      </c>
      <c r="H49" s="12">
        <v>8.9499999999999993</v>
      </c>
      <c r="I49" s="12">
        <v>2</v>
      </c>
      <c r="J49" s="13"/>
      <c r="K49" s="12">
        <v>31</v>
      </c>
    </row>
    <row r="50" spans="1:11" x14ac:dyDescent="0.25">
      <c r="A50" s="11" t="s">
        <v>8</v>
      </c>
      <c r="B50" s="11" t="s">
        <v>89</v>
      </c>
      <c r="C50" s="12">
        <v>77</v>
      </c>
      <c r="D50" s="12">
        <v>1941</v>
      </c>
      <c r="E50" s="12">
        <v>2.86</v>
      </c>
      <c r="F50" s="12">
        <v>23</v>
      </c>
      <c r="G50" s="12">
        <v>265</v>
      </c>
      <c r="H50" s="12">
        <v>8.68</v>
      </c>
      <c r="I50" s="13"/>
      <c r="J50" s="13"/>
      <c r="K50" s="12">
        <v>24</v>
      </c>
    </row>
    <row r="51" spans="1:11" x14ac:dyDescent="0.25">
      <c r="A51" s="11" t="s">
        <v>14</v>
      </c>
      <c r="B51" s="11" t="s">
        <v>34</v>
      </c>
      <c r="C51" s="12">
        <v>63</v>
      </c>
      <c r="D51" s="12">
        <v>1580</v>
      </c>
      <c r="E51" s="12">
        <v>1.4</v>
      </c>
      <c r="F51" s="12">
        <v>23</v>
      </c>
      <c r="G51" s="12">
        <v>269</v>
      </c>
      <c r="H51" s="12">
        <v>8.5500000000000007</v>
      </c>
      <c r="I51" s="12">
        <v>1</v>
      </c>
      <c r="J51" s="13"/>
      <c r="K51" s="12">
        <v>24</v>
      </c>
    </row>
    <row r="52" spans="1:11" x14ac:dyDescent="0.25">
      <c r="A52" s="11" t="s">
        <v>39</v>
      </c>
      <c r="B52" s="11" t="s">
        <v>94</v>
      </c>
      <c r="C52" s="12">
        <v>24</v>
      </c>
      <c r="D52" s="12">
        <v>264</v>
      </c>
      <c r="E52" s="12">
        <v>1.39</v>
      </c>
      <c r="F52" s="12">
        <v>15</v>
      </c>
      <c r="G52" s="12">
        <v>179</v>
      </c>
      <c r="H52" s="12">
        <v>8.3800000000000008</v>
      </c>
      <c r="I52" s="13"/>
      <c r="J52" s="13"/>
      <c r="K52" s="12">
        <v>15</v>
      </c>
    </row>
    <row r="53" spans="1:11" x14ac:dyDescent="0.25">
      <c r="A53" s="11" t="s">
        <v>14</v>
      </c>
      <c r="B53" s="11" t="s">
        <v>65</v>
      </c>
      <c r="C53" s="12">
        <v>188</v>
      </c>
      <c r="D53" s="12">
        <v>3865</v>
      </c>
      <c r="E53" s="12">
        <v>1.5</v>
      </c>
      <c r="F53" s="12">
        <v>88</v>
      </c>
      <c r="G53" s="12">
        <v>1054</v>
      </c>
      <c r="H53" s="12">
        <v>8.35</v>
      </c>
      <c r="I53" s="12">
        <v>9</v>
      </c>
      <c r="J53" s="12">
        <v>1</v>
      </c>
      <c r="K53" s="12">
        <v>98</v>
      </c>
    </row>
    <row r="54" spans="1:11" x14ac:dyDescent="0.25">
      <c r="A54" s="11" t="s">
        <v>17</v>
      </c>
      <c r="B54" s="11" t="s">
        <v>86</v>
      </c>
      <c r="C54" s="12">
        <v>16</v>
      </c>
      <c r="D54" s="12">
        <v>257</v>
      </c>
      <c r="E54" s="12">
        <v>1.64</v>
      </c>
      <c r="F54" s="12">
        <v>9</v>
      </c>
      <c r="G54" s="12">
        <v>112</v>
      </c>
      <c r="H54" s="12">
        <v>8.0399999999999991</v>
      </c>
      <c r="I54" s="13"/>
      <c r="J54" s="13"/>
      <c r="K54" s="12">
        <v>9</v>
      </c>
    </row>
    <row r="55" spans="1:11" x14ac:dyDescent="0.25">
      <c r="A55" s="11" t="s">
        <v>17</v>
      </c>
      <c r="B55" s="11" t="s">
        <v>45</v>
      </c>
      <c r="C55" s="12">
        <v>76</v>
      </c>
      <c r="D55" s="12">
        <v>1250</v>
      </c>
      <c r="E55" s="12">
        <v>1.62</v>
      </c>
      <c r="F55" s="12">
        <v>26</v>
      </c>
      <c r="G55" s="12">
        <v>328</v>
      </c>
      <c r="H55" s="12">
        <v>7.93</v>
      </c>
      <c r="I55" s="12">
        <v>6</v>
      </c>
      <c r="J55" s="12">
        <v>2</v>
      </c>
      <c r="K55" s="12">
        <v>34</v>
      </c>
    </row>
    <row r="56" spans="1:11" x14ac:dyDescent="0.25">
      <c r="A56" s="11" t="s">
        <v>8</v>
      </c>
      <c r="B56" s="11" t="s">
        <v>16</v>
      </c>
      <c r="C56" s="12">
        <v>198</v>
      </c>
      <c r="D56" s="12">
        <v>4040</v>
      </c>
      <c r="E56" s="12">
        <v>2.83</v>
      </c>
      <c r="F56" s="12">
        <v>96</v>
      </c>
      <c r="G56" s="12">
        <v>1256</v>
      </c>
      <c r="H56" s="12">
        <v>7.64</v>
      </c>
      <c r="I56" s="12">
        <v>1</v>
      </c>
      <c r="J56" s="12">
        <v>2</v>
      </c>
      <c r="K56" s="12">
        <v>99</v>
      </c>
    </row>
    <row r="57" spans="1:11" x14ac:dyDescent="0.25">
      <c r="A57" s="11" t="s">
        <v>2</v>
      </c>
      <c r="B57" s="11" t="s">
        <v>25</v>
      </c>
      <c r="C57" s="12">
        <v>114</v>
      </c>
      <c r="D57" s="12">
        <v>1786</v>
      </c>
      <c r="E57" s="12">
        <v>1.77</v>
      </c>
      <c r="F57" s="12">
        <v>54</v>
      </c>
      <c r="G57" s="12">
        <v>733</v>
      </c>
      <c r="H57" s="12">
        <v>7.37</v>
      </c>
      <c r="I57" s="12">
        <v>1</v>
      </c>
      <c r="J57" s="13"/>
      <c r="K57" s="12">
        <v>55</v>
      </c>
    </row>
    <row r="58" spans="1:11" x14ac:dyDescent="0.25">
      <c r="A58" s="11" t="s">
        <v>5</v>
      </c>
      <c r="B58" s="11" t="s">
        <v>69</v>
      </c>
      <c r="C58" s="12">
        <v>70</v>
      </c>
      <c r="D58" s="12">
        <v>1458</v>
      </c>
      <c r="E58" s="12">
        <v>1.36</v>
      </c>
      <c r="F58" s="12">
        <v>41</v>
      </c>
      <c r="G58" s="12">
        <v>587</v>
      </c>
      <c r="H58" s="12">
        <v>6.98</v>
      </c>
      <c r="I58" s="13"/>
      <c r="J58" s="12">
        <v>1</v>
      </c>
      <c r="K58" s="12">
        <v>42</v>
      </c>
    </row>
    <row r="59" spans="1:11" x14ac:dyDescent="0.25">
      <c r="A59" s="11" t="s">
        <v>23</v>
      </c>
      <c r="B59" s="11" t="s">
        <v>68</v>
      </c>
      <c r="C59" s="12">
        <v>54</v>
      </c>
      <c r="D59" s="12">
        <v>1238</v>
      </c>
      <c r="E59" s="12">
        <v>1.59</v>
      </c>
      <c r="F59" s="12">
        <v>18</v>
      </c>
      <c r="G59" s="12">
        <v>262</v>
      </c>
      <c r="H59" s="12">
        <v>6.87</v>
      </c>
      <c r="I59" s="12">
        <v>3</v>
      </c>
      <c r="J59" s="13"/>
      <c r="K59" s="12">
        <v>21</v>
      </c>
    </row>
    <row r="60" spans="1:11" x14ac:dyDescent="0.25">
      <c r="A60" s="11" t="s">
        <v>5</v>
      </c>
      <c r="B60" s="11" t="s">
        <v>32</v>
      </c>
      <c r="C60" s="12">
        <v>87</v>
      </c>
      <c r="D60" s="12">
        <v>1775</v>
      </c>
      <c r="E60" s="12">
        <v>2.11</v>
      </c>
      <c r="F60" s="12">
        <v>29</v>
      </c>
      <c r="G60" s="12">
        <v>435</v>
      </c>
      <c r="H60" s="12">
        <v>6.67</v>
      </c>
      <c r="I60" s="12">
        <v>3</v>
      </c>
      <c r="J60" s="13"/>
      <c r="K60" s="12">
        <v>33</v>
      </c>
    </row>
    <row r="61" spans="1:11" x14ac:dyDescent="0.25">
      <c r="A61" s="11" t="s">
        <v>14</v>
      </c>
      <c r="B61" s="11" t="s">
        <v>59</v>
      </c>
      <c r="C61" s="12">
        <v>87</v>
      </c>
      <c r="D61" s="12">
        <v>2204</v>
      </c>
      <c r="E61" s="12">
        <v>1.33</v>
      </c>
      <c r="F61" s="12">
        <v>26</v>
      </c>
      <c r="G61" s="12">
        <v>392</v>
      </c>
      <c r="H61" s="12">
        <v>6.63</v>
      </c>
      <c r="I61" s="12">
        <v>14</v>
      </c>
      <c r="J61" s="12">
        <v>1</v>
      </c>
      <c r="K61" s="12">
        <v>41</v>
      </c>
    </row>
    <row r="62" spans="1:11" x14ac:dyDescent="0.25">
      <c r="A62" s="11" t="s">
        <v>23</v>
      </c>
      <c r="B62" s="11" t="s">
        <v>63</v>
      </c>
      <c r="C62" s="12">
        <v>118</v>
      </c>
      <c r="D62" s="12">
        <v>2500</v>
      </c>
      <c r="E62" s="12">
        <v>2.0099999999999998</v>
      </c>
      <c r="F62" s="12">
        <v>34</v>
      </c>
      <c r="G62" s="12">
        <v>518</v>
      </c>
      <c r="H62" s="12">
        <v>6.56</v>
      </c>
      <c r="I62" s="13"/>
      <c r="J62" s="13"/>
      <c r="K62" s="12">
        <v>34</v>
      </c>
    </row>
    <row r="63" spans="1:11" x14ac:dyDescent="0.25">
      <c r="A63" s="11" t="s">
        <v>17</v>
      </c>
      <c r="B63" s="11" t="s">
        <v>75</v>
      </c>
      <c r="C63" s="12">
        <v>94</v>
      </c>
      <c r="D63" s="12">
        <v>1194</v>
      </c>
      <c r="E63" s="12">
        <v>2.52</v>
      </c>
      <c r="F63" s="12">
        <v>34</v>
      </c>
      <c r="G63" s="12">
        <v>561</v>
      </c>
      <c r="H63" s="12">
        <v>6.06</v>
      </c>
      <c r="I63" s="12">
        <v>3</v>
      </c>
      <c r="J63" s="13"/>
      <c r="K63" s="12">
        <v>37</v>
      </c>
    </row>
    <row r="64" spans="1:11" x14ac:dyDescent="0.25">
      <c r="A64" s="11" t="s">
        <v>39</v>
      </c>
      <c r="B64" s="11" t="s">
        <v>92</v>
      </c>
      <c r="C64" s="12">
        <v>11</v>
      </c>
      <c r="D64" s="12">
        <v>149</v>
      </c>
      <c r="E64" s="12">
        <v>1.02</v>
      </c>
      <c r="F64" s="12">
        <v>9</v>
      </c>
      <c r="G64" s="12">
        <v>149</v>
      </c>
      <c r="H64" s="12">
        <v>6.04</v>
      </c>
      <c r="I64" s="13"/>
      <c r="J64" s="13"/>
      <c r="K64" s="12">
        <v>9</v>
      </c>
    </row>
    <row r="65" spans="1:11" x14ac:dyDescent="0.25">
      <c r="A65" s="11" t="s">
        <v>5</v>
      </c>
      <c r="B65" s="11" t="s">
        <v>57</v>
      </c>
      <c r="C65" s="12">
        <v>249</v>
      </c>
      <c r="D65" s="12">
        <v>5700</v>
      </c>
      <c r="E65" s="12">
        <v>2.12</v>
      </c>
      <c r="F65" s="12">
        <v>92</v>
      </c>
      <c r="G65" s="12">
        <v>1542</v>
      </c>
      <c r="H65" s="12">
        <v>5.97</v>
      </c>
      <c r="I65" s="12">
        <v>3</v>
      </c>
      <c r="J65" s="12">
        <v>1</v>
      </c>
      <c r="K65" s="12">
        <v>96</v>
      </c>
    </row>
    <row r="66" spans="1:11" x14ac:dyDescent="0.25">
      <c r="A66" s="11" t="s">
        <v>2</v>
      </c>
      <c r="B66" s="11" t="s">
        <v>53</v>
      </c>
      <c r="C66" s="12">
        <v>43</v>
      </c>
      <c r="D66" s="12">
        <v>750</v>
      </c>
      <c r="E66" s="12">
        <v>2.4900000000000002</v>
      </c>
      <c r="F66" s="12">
        <v>26</v>
      </c>
      <c r="G66" s="12">
        <v>437</v>
      </c>
      <c r="H66" s="12">
        <v>5.95</v>
      </c>
      <c r="I66" s="12">
        <v>1</v>
      </c>
      <c r="J66" s="13"/>
      <c r="K66" s="12">
        <v>27</v>
      </c>
    </row>
    <row r="67" spans="1:11" x14ac:dyDescent="0.25">
      <c r="A67" s="11" t="s">
        <v>5</v>
      </c>
      <c r="B67" s="11" t="s">
        <v>78</v>
      </c>
      <c r="C67" s="12">
        <v>26</v>
      </c>
      <c r="D67" s="12">
        <v>525</v>
      </c>
      <c r="E67" s="12">
        <v>1.97</v>
      </c>
      <c r="F67" s="12">
        <v>15</v>
      </c>
      <c r="G67" s="12">
        <v>252</v>
      </c>
      <c r="H67" s="12">
        <v>5.95</v>
      </c>
      <c r="I67" s="13"/>
      <c r="J67" s="13"/>
      <c r="K67" s="12">
        <v>15</v>
      </c>
    </row>
    <row r="68" spans="1:11" x14ac:dyDescent="0.25">
      <c r="A68" s="11" t="s">
        <v>2</v>
      </c>
      <c r="B68" s="11" t="s">
        <v>47</v>
      </c>
      <c r="C68" s="12">
        <v>162</v>
      </c>
      <c r="D68" s="12">
        <v>3826</v>
      </c>
      <c r="E68" s="12">
        <v>1.83</v>
      </c>
      <c r="F68" s="12">
        <v>78</v>
      </c>
      <c r="G68" s="12">
        <v>1356</v>
      </c>
      <c r="H68" s="12">
        <v>5.75</v>
      </c>
      <c r="I68" s="12">
        <v>1</v>
      </c>
      <c r="J68" s="12">
        <v>1</v>
      </c>
      <c r="K68" s="12">
        <v>80</v>
      </c>
    </row>
    <row r="69" spans="1:11" x14ac:dyDescent="0.25">
      <c r="A69" s="11" t="s">
        <v>39</v>
      </c>
      <c r="B69" s="11" t="s">
        <v>66</v>
      </c>
      <c r="C69" s="12">
        <v>93</v>
      </c>
      <c r="D69" s="12">
        <v>2275</v>
      </c>
      <c r="E69" s="12">
        <v>1.34</v>
      </c>
      <c r="F69" s="12">
        <v>45</v>
      </c>
      <c r="G69" s="12">
        <v>797</v>
      </c>
      <c r="H69" s="12">
        <v>5.65</v>
      </c>
      <c r="I69" s="12">
        <v>1</v>
      </c>
      <c r="J69" s="12">
        <v>1</v>
      </c>
      <c r="K69" s="12">
        <v>47</v>
      </c>
    </row>
    <row r="70" spans="1:11" x14ac:dyDescent="0.25">
      <c r="A70" s="11" t="s">
        <v>5</v>
      </c>
      <c r="B70" s="11" t="s">
        <v>56</v>
      </c>
      <c r="C70" s="12">
        <v>76</v>
      </c>
      <c r="D70" s="12">
        <v>1678</v>
      </c>
      <c r="E70" s="12">
        <v>1.34</v>
      </c>
      <c r="F70" s="12">
        <v>40</v>
      </c>
      <c r="G70" s="12">
        <v>713</v>
      </c>
      <c r="H70" s="12">
        <v>5.61</v>
      </c>
      <c r="I70" s="12">
        <v>7</v>
      </c>
      <c r="J70" s="12">
        <v>1</v>
      </c>
      <c r="K70" s="12">
        <v>48</v>
      </c>
    </row>
    <row r="71" spans="1:11" x14ac:dyDescent="0.25">
      <c r="A71" s="11" t="s">
        <v>2</v>
      </c>
      <c r="B71" s="11" t="s">
        <v>29</v>
      </c>
      <c r="C71" s="12">
        <v>37</v>
      </c>
      <c r="D71" s="12">
        <v>716</v>
      </c>
      <c r="E71" s="12">
        <v>1.37</v>
      </c>
      <c r="F71" s="12">
        <v>16</v>
      </c>
      <c r="G71" s="12">
        <v>291</v>
      </c>
      <c r="H71" s="12">
        <v>5.5</v>
      </c>
      <c r="I71" s="12">
        <v>3</v>
      </c>
      <c r="J71" s="13"/>
      <c r="K71" s="12">
        <v>19</v>
      </c>
    </row>
    <row r="72" spans="1:11" x14ac:dyDescent="0.25">
      <c r="A72" s="11" t="s">
        <v>11</v>
      </c>
      <c r="B72" s="11" t="s">
        <v>98</v>
      </c>
      <c r="C72" s="12">
        <v>18</v>
      </c>
      <c r="D72" s="12">
        <v>311</v>
      </c>
      <c r="E72" s="12">
        <v>1.04</v>
      </c>
      <c r="F72" s="12">
        <v>10</v>
      </c>
      <c r="G72" s="12">
        <v>199</v>
      </c>
      <c r="H72" s="12">
        <v>5.03</v>
      </c>
      <c r="I72" s="13"/>
      <c r="J72" s="13"/>
      <c r="K72" s="12">
        <v>11</v>
      </c>
    </row>
    <row r="73" spans="1:11" x14ac:dyDescent="0.25">
      <c r="A73" s="11" t="s">
        <v>39</v>
      </c>
      <c r="B73" s="11" t="s">
        <v>51</v>
      </c>
      <c r="C73" s="12">
        <v>117</v>
      </c>
      <c r="D73" s="12">
        <v>1884</v>
      </c>
      <c r="E73" s="12">
        <v>1.4</v>
      </c>
      <c r="F73" s="12">
        <v>49</v>
      </c>
      <c r="G73" s="12">
        <v>978</v>
      </c>
      <c r="H73" s="12">
        <v>5.01</v>
      </c>
      <c r="I73" s="12">
        <v>9</v>
      </c>
      <c r="J73" s="12">
        <v>2</v>
      </c>
      <c r="K73" s="12">
        <v>60</v>
      </c>
    </row>
    <row r="74" spans="1:11" x14ac:dyDescent="0.25">
      <c r="A74" s="11" t="s">
        <v>39</v>
      </c>
      <c r="B74" s="11" t="s">
        <v>72</v>
      </c>
      <c r="C74" s="12">
        <v>40</v>
      </c>
      <c r="D74" s="12">
        <v>735</v>
      </c>
      <c r="E74" s="12">
        <v>1.32</v>
      </c>
      <c r="F74" s="12">
        <v>15</v>
      </c>
      <c r="G74" s="12">
        <v>307</v>
      </c>
      <c r="H74" s="12">
        <v>4.8899999999999997</v>
      </c>
      <c r="I74" s="12">
        <v>4</v>
      </c>
      <c r="J74" s="13"/>
      <c r="K74" s="12">
        <v>19</v>
      </c>
    </row>
    <row r="75" spans="1:11" x14ac:dyDescent="0.25">
      <c r="A75" s="11" t="s">
        <v>5</v>
      </c>
      <c r="B75" s="11" t="s">
        <v>55</v>
      </c>
      <c r="C75" s="12">
        <v>66</v>
      </c>
      <c r="D75" s="12">
        <v>1110</v>
      </c>
      <c r="E75" s="12">
        <v>1.59</v>
      </c>
      <c r="F75" s="12">
        <v>39</v>
      </c>
      <c r="G75" s="12">
        <v>857</v>
      </c>
      <c r="H75" s="12">
        <v>4.55</v>
      </c>
      <c r="I75" s="12">
        <v>2</v>
      </c>
      <c r="J75" s="12">
        <v>3</v>
      </c>
      <c r="K75" s="12">
        <v>44</v>
      </c>
    </row>
    <row r="76" spans="1:11" x14ac:dyDescent="0.25">
      <c r="A76" s="11" t="s">
        <v>17</v>
      </c>
      <c r="B76" s="11" t="s">
        <v>64</v>
      </c>
      <c r="C76" s="12">
        <v>23</v>
      </c>
      <c r="D76" s="12">
        <v>518</v>
      </c>
      <c r="E76" s="12">
        <v>1.72</v>
      </c>
      <c r="F76" s="12">
        <v>12</v>
      </c>
      <c r="G76" s="12">
        <v>306</v>
      </c>
      <c r="H76" s="12">
        <v>3.92</v>
      </c>
      <c r="I76" s="13"/>
      <c r="J76" s="13"/>
      <c r="K76" s="12">
        <v>12</v>
      </c>
    </row>
    <row r="77" spans="1:11" x14ac:dyDescent="0.25">
      <c r="A77" s="11" t="s">
        <v>17</v>
      </c>
      <c r="B77" s="11" t="s">
        <v>93</v>
      </c>
      <c r="C77" s="12">
        <v>24</v>
      </c>
      <c r="D77" s="12">
        <v>440</v>
      </c>
      <c r="E77" s="12">
        <v>1.35</v>
      </c>
      <c r="F77" s="12">
        <v>18</v>
      </c>
      <c r="G77" s="12">
        <v>467</v>
      </c>
      <c r="H77" s="12">
        <v>3.85</v>
      </c>
      <c r="I77" s="13"/>
      <c r="J77" s="13"/>
      <c r="K77" s="12">
        <v>18</v>
      </c>
    </row>
    <row r="78" spans="1:11" x14ac:dyDescent="0.25">
      <c r="A78" s="11" t="s">
        <v>11</v>
      </c>
      <c r="B78" s="11" t="s">
        <v>62</v>
      </c>
      <c r="C78" s="12">
        <v>18</v>
      </c>
      <c r="D78" s="12">
        <v>300</v>
      </c>
      <c r="E78" s="12">
        <v>1.07</v>
      </c>
      <c r="F78" s="12">
        <v>13</v>
      </c>
      <c r="G78" s="12">
        <v>338</v>
      </c>
      <c r="H78" s="12">
        <v>3.85</v>
      </c>
      <c r="I78" s="12">
        <v>1</v>
      </c>
      <c r="J78" s="13"/>
      <c r="K78" s="12">
        <v>14</v>
      </c>
    </row>
    <row r="79" spans="1:11" x14ac:dyDescent="0.25">
      <c r="A79" s="11" t="s">
        <v>39</v>
      </c>
      <c r="B79" s="11" t="s">
        <v>77</v>
      </c>
      <c r="C79" s="12">
        <v>60</v>
      </c>
      <c r="D79" s="12">
        <v>839</v>
      </c>
      <c r="E79" s="12">
        <v>1.77</v>
      </c>
      <c r="F79" s="12">
        <v>36</v>
      </c>
      <c r="G79" s="12">
        <v>936</v>
      </c>
      <c r="H79" s="12">
        <v>3.85</v>
      </c>
      <c r="I79" s="13"/>
      <c r="J79" s="12">
        <v>1</v>
      </c>
      <c r="K79" s="12">
        <v>37</v>
      </c>
    </row>
    <row r="80" spans="1:11" x14ac:dyDescent="0.25">
      <c r="A80" s="11" t="s">
        <v>11</v>
      </c>
      <c r="B80" s="11" t="s">
        <v>67</v>
      </c>
      <c r="C80" s="12">
        <v>44</v>
      </c>
      <c r="D80" s="12">
        <v>904</v>
      </c>
      <c r="E80" s="12">
        <v>1.34</v>
      </c>
      <c r="F80" s="12">
        <v>12</v>
      </c>
      <c r="G80" s="12">
        <v>353</v>
      </c>
      <c r="H80" s="12">
        <v>3.4</v>
      </c>
      <c r="I80" s="12">
        <v>8</v>
      </c>
      <c r="J80" s="13"/>
      <c r="K80" s="12">
        <v>20</v>
      </c>
    </row>
    <row r="81" spans="1:11" x14ac:dyDescent="0.25">
      <c r="A81" s="11" t="s">
        <v>11</v>
      </c>
      <c r="B81" s="11" t="s">
        <v>71</v>
      </c>
      <c r="C81" s="12">
        <v>41</v>
      </c>
      <c r="D81" s="12">
        <v>1022</v>
      </c>
      <c r="E81" s="12">
        <v>1.43</v>
      </c>
      <c r="F81" s="12">
        <v>21</v>
      </c>
      <c r="G81" s="12">
        <v>636</v>
      </c>
      <c r="H81" s="12">
        <v>3.3</v>
      </c>
      <c r="I81" s="12">
        <v>1</v>
      </c>
      <c r="J81" s="12">
        <v>1</v>
      </c>
      <c r="K81" s="12">
        <v>23</v>
      </c>
    </row>
    <row r="82" spans="1:11" x14ac:dyDescent="0.25">
      <c r="A82" s="11" t="s">
        <v>14</v>
      </c>
      <c r="B82" s="11" t="s">
        <v>48</v>
      </c>
      <c r="C82" s="12">
        <v>58</v>
      </c>
      <c r="D82" s="12">
        <v>1075</v>
      </c>
      <c r="E82" s="12">
        <v>1.61</v>
      </c>
      <c r="F82" s="12">
        <v>26</v>
      </c>
      <c r="G82" s="12">
        <v>853</v>
      </c>
      <c r="H82" s="12">
        <v>3.05</v>
      </c>
      <c r="I82" s="12">
        <v>1</v>
      </c>
      <c r="J82" s="12">
        <v>1</v>
      </c>
      <c r="K82" s="12">
        <v>28</v>
      </c>
    </row>
    <row r="83" spans="1:11" x14ac:dyDescent="0.25">
      <c r="A83" s="11" t="s">
        <v>5</v>
      </c>
      <c r="B83" s="11" t="s">
        <v>54</v>
      </c>
      <c r="C83" s="12">
        <v>16</v>
      </c>
      <c r="D83" s="12">
        <v>272</v>
      </c>
      <c r="E83" s="12">
        <v>1</v>
      </c>
      <c r="F83" s="12">
        <v>12</v>
      </c>
      <c r="G83" s="12">
        <v>416</v>
      </c>
      <c r="H83" s="12">
        <v>2.88</v>
      </c>
      <c r="I83" s="13"/>
      <c r="J83" s="13"/>
      <c r="K83" s="12">
        <v>12</v>
      </c>
    </row>
    <row r="84" spans="1:11" x14ac:dyDescent="0.25">
      <c r="A84" s="11" t="s">
        <v>39</v>
      </c>
      <c r="B84" s="11" t="s">
        <v>91</v>
      </c>
      <c r="C84" s="12">
        <v>18</v>
      </c>
      <c r="D84" s="12">
        <v>427</v>
      </c>
      <c r="E84" s="12">
        <v>1.29</v>
      </c>
      <c r="F84" s="12">
        <v>14</v>
      </c>
      <c r="G84" s="12">
        <v>696</v>
      </c>
      <c r="H84" s="12">
        <v>2.0099999999999998</v>
      </c>
      <c r="I84" s="13"/>
      <c r="J84" s="13"/>
      <c r="K84" s="12">
        <v>14</v>
      </c>
    </row>
    <row r="85" spans="1:11" x14ac:dyDescent="0.25">
      <c r="A85" s="11" t="s">
        <v>17</v>
      </c>
      <c r="B85" s="11" t="s">
        <v>87</v>
      </c>
      <c r="C85" s="12">
        <v>87</v>
      </c>
      <c r="D85" s="12">
        <v>1936</v>
      </c>
      <c r="E85" s="12">
        <v>1.98</v>
      </c>
      <c r="F85" s="12">
        <v>9</v>
      </c>
      <c r="G85" s="12">
        <v>625</v>
      </c>
      <c r="H85" s="12">
        <v>1.44</v>
      </c>
      <c r="I85" s="12">
        <v>10</v>
      </c>
      <c r="J85" s="12">
        <v>1</v>
      </c>
      <c r="K85" s="12">
        <v>20</v>
      </c>
    </row>
    <row r="86" spans="1:11" x14ac:dyDescent="0.25">
      <c r="A86" s="11" t="s">
        <v>2</v>
      </c>
      <c r="B86" s="11" t="s">
        <v>76</v>
      </c>
      <c r="C86" s="12">
        <v>10</v>
      </c>
      <c r="D86" s="12">
        <v>216</v>
      </c>
      <c r="E86" s="12">
        <v>3.13</v>
      </c>
      <c r="F86" s="12">
        <v>4</v>
      </c>
      <c r="G86" s="12">
        <v>1732</v>
      </c>
      <c r="H86" s="12">
        <v>0.23</v>
      </c>
      <c r="I86" s="13"/>
      <c r="J86" s="13"/>
      <c r="K86" s="12">
        <v>4</v>
      </c>
    </row>
    <row r="87" spans="1:11" x14ac:dyDescent="0.25">
      <c r="A87" s="11" t="s">
        <v>102</v>
      </c>
      <c r="B87" s="11" t="s">
        <v>114</v>
      </c>
      <c r="C87" s="12">
        <v>11</v>
      </c>
      <c r="D87" s="13"/>
      <c r="E87" s="13"/>
      <c r="F87" s="13"/>
      <c r="G87" s="13"/>
      <c r="H87" s="13"/>
      <c r="I87" s="13"/>
      <c r="J87" s="13"/>
      <c r="K87" s="13"/>
    </row>
    <row r="88" spans="1:11" x14ac:dyDescent="0.25">
      <c r="A88" s="12" t="s">
        <v>102</v>
      </c>
      <c r="B88" s="12" t="s">
        <v>115</v>
      </c>
      <c r="C88" s="12" t="s">
        <v>118</v>
      </c>
      <c r="D88" s="12" t="s">
        <v>119</v>
      </c>
      <c r="E88" s="12" t="s">
        <v>102</v>
      </c>
      <c r="F88" s="12" t="s">
        <v>120</v>
      </c>
      <c r="G88" s="12" t="s">
        <v>121</v>
      </c>
      <c r="H88" s="12" t="s">
        <v>122</v>
      </c>
      <c r="I88" s="12" t="s">
        <v>123</v>
      </c>
      <c r="J88" s="12" t="s">
        <v>124</v>
      </c>
      <c r="K88" s="12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Рейтинг регионов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Светлана Александровна</dc:creator>
  <cp:lastModifiedBy>Морозова Светлана Александровна</cp:lastModifiedBy>
  <cp:lastPrinted>2018-09-25T10:15:50Z</cp:lastPrinted>
  <dcterms:created xsi:type="dcterms:W3CDTF">2018-09-24T10:12:50Z</dcterms:created>
  <dcterms:modified xsi:type="dcterms:W3CDTF">2019-10-18T17:24:48Z</dcterms:modified>
</cp:coreProperties>
</file>