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33" i="1" l="1"/>
  <c r="E133" i="1"/>
  <c r="F133" i="1"/>
  <c r="G133" i="1"/>
  <c r="H133" i="1"/>
  <c r="I133" i="1"/>
  <c r="J133" i="1"/>
  <c r="K133" i="1"/>
  <c r="L133" i="1"/>
  <c r="M133" i="1"/>
  <c r="N133" i="1"/>
  <c r="O133" i="1"/>
  <c r="D208" i="1" l="1"/>
  <c r="E208" i="1"/>
  <c r="F208" i="1"/>
  <c r="G208" i="1"/>
  <c r="H208" i="1"/>
  <c r="I208" i="1"/>
  <c r="J208" i="1"/>
  <c r="K208" i="1"/>
  <c r="L208" i="1"/>
  <c r="M208" i="1"/>
  <c r="N208" i="1"/>
  <c r="O20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D112" i="1"/>
  <c r="E112" i="1"/>
  <c r="F112" i="1"/>
  <c r="G112" i="1"/>
  <c r="H112" i="1"/>
  <c r="H123" i="1" s="1"/>
  <c r="I112" i="1"/>
  <c r="J112" i="1"/>
  <c r="K112" i="1"/>
  <c r="K123" i="1" s="1"/>
  <c r="L112" i="1"/>
  <c r="L123" i="1" s="1"/>
  <c r="M112" i="1"/>
  <c r="N112" i="1"/>
  <c r="O11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D177" i="1"/>
  <c r="D189" i="1" s="1"/>
  <c r="E177" i="1"/>
  <c r="F177" i="1"/>
  <c r="F189" i="1" s="1"/>
  <c r="G177" i="1"/>
  <c r="H177" i="1"/>
  <c r="H189" i="1" s="1"/>
  <c r="I177" i="1"/>
  <c r="I189" i="1" s="1"/>
  <c r="J177" i="1"/>
  <c r="J189" i="1" s="1"/>
  <c r="K177" i="1"/>
  <c r="L177" i="1"/>
  <c r="L189" i="1" s="1"/>
  <c r="M177" i="1"/>
  <c r="N177" i="1"/>
  <c r="N189" i="1" s="1"/>
  <c r="O177" i="1"/>
  <c r="D154" i="1"/>
  <c r="E154" i="1"/>
  <c r="E166" i="1" s="1"/>
  <c r="F154" i="1"/>
  <c r="F166" i="1" s="1"/>
  <c r="G154" i="1"/>
  <c r="G166" i="1" s="1"/>
  <c r="H154" i="1"/>
  <c r="H166" i="1" s="1"/>
  <c r="I154" i="1"/>
  <c r="J154" i="1"/>
  <c r="K154" i="1"/>
  <c r="K166" i="1" s="1"/>
  <c r="L154" i="1"/>
  <c r="M154" i="1"/>
  <c r="M166" i="1" s="1"/>
  <c r="N154" i="1"/>
  <c r="N166" i="1" s="1"/>
  <c r="O154" i="1"/>
  <c r="D123" i="1"/>
  <c r="I123" i="1"/>
  <c r="M123" i="1" l="1"/>
  <c r="I166" i="1"/>
  <c r="O166" i="1"/>
  <c r="M189" i="1"/>
  <c r="E189" i="1"/>
  <c r="O123" i="1"/>
  <c r="G123" i="1"/>
  <c r="E123" i="1"/>
  <c r="E209" i="1"/>
  <c r="G209" i="1"/>
  <c r="I209" i="1"/>
  <c r="K209" i="1"/>
  <c r="M209" i="1"/>
  <c r="O209" i="1"/>
  <c r="L166" i="1"/>
  <c r="J166" i="1"/>
  <c r="D166" i="1"/>
  <c r="N209" i="1"/>
  <c r="L209" i="1"/>
  <c r="J209" i="1"/>
  <c r="H209" i="1"/>
  <c r="F209" i="1"/>
  <c r="D209" i="1"/>
  <c r="K189" i="1"/>
  <c r="G189" i="1"/>
  <c r="O189" i="1"/>
  <c r="H145" i="1"/>
  <c r="O145" i="1"/>
  <c r="J145" i="1"/>
  <c r="K145" i="1"/>
  <c r="M145" i="1"/>
  <c r="I145" i="1"/>
  <c r="F145" i="1"/>
  <c r="E145" i="1"/>
  <c r="D145" i="1"/>
  <c r="N145" i="1"/>
  <c r="L145" i="1"/>
  <c r="G145" i="1"/>
  <c r="N123" i="1"/>
  <c r="J123" i="1"/>
  <c r="F123" i="1"/>
  <c r="D92" i="1"/>
  <c r="E92" i="1"/>
  <c r="E103" i="1" s="1"/>
  <c r="F92" i="1"/>
  <c r="G92" i="1"/>
  <c r="G103" i="1" s="1"/>
  <c r="H92" i="1"/>
  <c r="I92" i="1"/>
  <c r="I103" i="1" s="1"/>
  <c r="J92" i="1"/>
  <c r="K92" i="1"/>
  <c r="K103" i="1" s="1"/>
  <c r="L92" i="1"/>
  <c r="L103" i="1" s="1"/>
  <c r="M92" i="1"/>
  <c r="M103" i="1" s="1"/>
  <c r="N92" i="1"/>
  <c r="O92" i="1"/>
  <c r="O103" i="1" s="1"/>
  <c r="F103" i="1"/>
  <c r="D82" i="1"/>
  <c r="E82" i="1"/>
  <c r="F82" i="1"/>
  <c r="G82" i="1"/>
  <c r="H82" i="1"/>
  <c r="I82" i="1"/>
  <c r="K82" i="1"/>
  <c r="L82" i="1"/>
  <c r="M82" i="1"/>
  <c r="N82" i="1"/>
  <c r="O82" i="1"/>
  <c r="H103" i="1" l="1"/>
  <c r="D103" i="1"/>
  <c r="N103" i="1"/>
  <c r="J103" i="1"/>
  <c r="D72" i="1"/>
  <c r="D83" i="1" s="1"/>
  <c r="E72" i="1"/>
  <c r="E83" i="1" s="1"/>
  <c r="F72" i="1"/>
  <c r="F83" i="1" s="1"/>
  <c r="G72" i="1"/>
  <c r="G83" i="1" s="1"/>
  <c r="H72" i="1"/>
  <c r="H83" i="1" s="1"/>
  <c r="I72" i="1"/>
  <c r="I83" i="1" s="1"/>
  <c r="J72" i="1"/>
  <c r="J83" i="1" s="1"/>
  <c r="K72" i="1"/>
  <c r="K83" i="1" s="1"/>
  <c r="L72" i="1"/>
  <c r="L83" i="1" s="1"/>
  <c r="M72" i="1"/>
  <c r="M83" i="1" s="1"/>
  <c r="N72" i="1"/>
  <c r="N83" i="1" s="1"/>
  <c r="O72" i="1"/>
  <c r="O83" i="1" s="1"/>
  <c r="D62" i="1"/>
  <c r="E62" i="1"/>
  <c r="F62" i="1"/>
  <c r="G62" i="1"/>
  <c r="H62" i="1"/>
  <c r="I62" i="1"/>
  <c r="J62" i="1"/>
  <c r="K62" i="1"/>
  <c r="L62" i="1"/>
  <c r="M62" i="1"/>
  <c r="N62" i="1"/>
  <c r="O62" i="1"/>
  <c r="D52" i="1"/>
  <c r="D63" i="1" s="1"/>
  <c r="E52" i="1"/>
  <c r="F52" i="1"/>
  <c r="G52" i="1"/>
  <c r="H52" i="1"/>
  <c r="H63" i="1" s="1"/>
  <c r="I52" i="1"/>
  <c r="J52" i="1"/>
  <c r="K52" i="1"/>
  <c r="L52" i="1"/>
  <c r="L63" i="1" s="1"/>
  <c r="M52" i="1"/>
  <c r="N52" i="1"/>
  <c r="O52" i="1"/>
  <c r="D41" i="1"/>
  <c r="E41" i="1"/>
  <c r="F41" i="1"/>
  <c r="G41" i="1"/>
  <c r="H41" i="1"/>
  <c r="I41" i="1"/>
  <c r="J41" i="1"/>
  <c r="K41" i="1"/>
  <c r="L41" i="1"/>
  <c r="M41" i="1"/>
  <c r="N41" i="1"/>
  <c r="O41" i="1"/>
  <c r="D30" i="1"/>
  <c r="E30" i="1"/>
  <c r="F30" i="1"/>
  <c r="G30" i="1"/>
  <c r="H30" i="1"/>
  <c r="I30" i="1"/>
  <c r="J30" i="1"/>
  <c r="K30" i="1"/>
  <c r="L30" i="1"/>
  <c r="M30" i="1"/>
  <c r="N30" i="1"/>
  <c r="O30" i="1"/>
  <c r="M63" i="1" l="1"/>
  <c r="I63" i="1"/>
  <c r="F63" i="1"/>
  <c r="E63" i="1"/>
  <c r="I42" i="1"/>
  <c r="E42" i="1"/>
  <c r="L42" i="1"/>
  <c r="D42" i="1"/>
  <c r="O42" i="1"/>
  <c r="K42" i="1"/>
  <c r="G42" i="1"/>
  <c r="M42" i="1"/>
  <c r="H42" i="1"/>
  <c r="N42" i="1"/>
  <c r="J42" i="1"/>
  <c r="F42" i="1"/>
  <c r="K63" i="1"/>
  <c r="J63" i="1"/>
  <c r="G63" i="1"/>
  <c r="O63" i="1"/>
  <c r="N63" i="1"/>
  <c r="D20" i="1"/>
  <c r="E20" i="1"/>
  <c r="F20" i="1"/>
  <c r="G20" i="1"/>
  <c r="H20" i="1"/>
  <c r="I20" i="1"/>
  <c r="J20" i="1"/>
  <c r="K20" i="1"/>
  <c r="L20" i="1"/>
  <c r="M20" i="1"/>
  <c r="N20" i="1"/>
  <c r="O20" i="1"/>
  <c r="E9" i="1"/>
  <c r="F9" i="1"/>
  <c r="G9" i="1"/>
  <c r="H9" i="1"/>
  <c r="I9" i="1"/>
  <c r="J9" i="1"/>
  <c r="K9" i="1"/>
  <c r="L9" i="1"/>
  <c r="M9" i="1"/>
  <c r="N9" i="1"/>
  <c r="O9" i="1"/>
  <c r="D9" i="1"/>
  <c r="N21" i="1" l="1"/>
  <c r="N210" i="1" s="1"/>
  <c r="J21" i="1"/>
  <c r="J210" i="1" s="1"/>
  <c r="F21" i="1"/>
  <c r="F210" i="1" s="1"/>
  <c r="M21" i="1"/>
  <c r="M210" i="1" s="1"/>
  <c r="I21" i="1"/>
  <c r="I210" i="1" s="1"/>
  <c r="E21" i="1"/>
  <c r="E210" i="1" s="1"/>
  <c r="L21" i="1"/>
  <c r="L210" i="1" s="1"/>
  <c r="H21" i="1"/>
  <c r="H210" i="1" s="1"/>
  <c r="D21" i="1"/>
  <c r="D210" i="1" s="1"/>
  <c r="O21" i="1"/>
  <c r="O210" i="1" s="1"/>
  <c r="K21" i="1"/>
  <c r="K210" i="1" s="1"/>
  <c r="G21" i="1"/>
  <c r="G210" i="1" s="1"/>
</calcChain>
</file>

<file path=xl/sharedStrings.xml><?xml version="1.0" encoding="utf-8"?>
<sst xmlns="http://schemas.openxmlformats.org/spreadsheetml/2006/main" count="388" uniqueCount="86">
  <si>
    <t>№рец</t>
  </si>
  <si>
    <t>Наименование блюда</t>
  </si>
  <si>
    <t>Выход</t>
  </si>
  <si>
    <t>Пищевые вещества, г</t>
  </si>
  <si>
    <t>Б</t>
  </si>
  <si>
    <t>Ж</t>
  </si>
  <si>
    <t>Угл</t>
  </si>
  <si>
    <t>Энергетическая ценность,ккал</t>
  </si>
  <si>
    <t>В1</t>
  </si>
  <si>
    <t>С</t>
  </si>
  <si>
    <t>А</t>
  </si>
  <si>
    <t>Е</t>
  </si>
  <si>
    <t>Витамины (мг)</t>
  </si>
  <si>
    <t>Са</t>
  </si>
  <si>
    <t>Р</t>
  </si>
  <si>
    <t>Mg</t>
  </si>
  <si>
    <t>Fe</t>
  </si>
  <si>
    <t>Минеральные вещества (мг)</t>
  </si>
  <si>
    <t>Каша жидкая молочная из рисовой крупы с маслом и сахаром</t>
  </si>
  <si>
    <t xml:space="preserve">Кисель </t>
  </si>
  <si>
    <t>Бутерброд с маслом и сыром</t>
  </si>
  <si>
    <t xml:space="preserve">1 день                                                           завтрак </t>
  </si>
  <si>
    <t xml:space="preserve">                                                                           обед </t>
  </si>
  <si>
    <t xml:space="preserve">Борщ со сметаной </t>
  </si>
  <si>
    <t>250/10</t>
  </si>
  <si>
    <t>Гречка отварная рассыпчатая</t>
  </si>
  <si>
    <t>гуляш из курицы отварной</t>
  </si>
  <si>
    <t>Компот из свежих яблок</t>
  </si>
  <si>
    <t>Хлеб пшеничный</t>
  </si>
  <si>
    <t>Хлеб  ржаной</t>
  </si>
  <si>
    <t>сок пакетированный</t>
  </si>
  <si>
    <t xml:space="preserve">2 день                                                           завтрак </t>
  </si>
  <si>
    <t>Каша "Дружба"</t>
  </si>
  <si>
    <t>Чай сахаром</t>
  </si>
  <si>
    <t>Плов м/к</t>
  </si>
  <si>
    <t>Суп с макаронными изделиями м/к</t>
  </si>
  <si>
    <t>итог за завтрак</t>
  </si>
  <si>
    <t>итог за обед</t>
  </si>
  <si>
    <t xml:space="preserve">итог за день </t>
  </si>
  <si>
    <t xml:space="preserve">3 день                                                           завтрак </t>
  </si>
  <si>
    <t>Макароный отварные</t>
  </si>
  <si>
    <t>Какао с молоком</t>
  </si>
  <si>
    <t>Булка с маслом</t>
  </si>
  <si>
    <t>Суп рисовый м\к</t>
  </si>
  <si>
    <t>Сосиска отварная со сливочным маслом</t>
  </si>
  <si>
    <t>Каша овсяная "Геркулес" вязкая молочная</t>
  </si>
  <si>
    <t>30\10</t>
  </si>
  <si>
    <t xml:space="preserve">4 день                                                           завтрак </t>
  </si>
  <si>
    <t>Рассольник</t>
  </si>
  <si>
    <t>Гречка отварная</t>
  </si>
  <si>
    <r>
      <t xml:space="preserve">Кондитерка (Печенье, зефир, </t>
    </r>
    <r>
      <rPr>
        <b/>
        <sz val="11"/>
        <color theme="1"/>
        <rFont val="Calibri"/>
        <family val="2"/>
        <charset val="204"/>
        <scheme val="minor"/>
      </rPr>
      <t>вафли</t>
    </r>
    <r>
      <rPr>
        <sz val="11"/>
        <color theme="1"/>
        <rFont val="Calibri"/>
        <family val="2"/>
        <scheme val="minor"/>
      </rPr>
      <t>)</t>
    </r>
  </si>
  <si>
    <t>0,00,015</t>
  </si>
  <si>
    <t xml:space="preserve">5 день                                                           завтрак </t>
  </si>
  <si>
    <t>Каша манная молочная</t>
  </si>
  <si>
    <t>Печенье</t>
  </si>
  <si>
    <t>Сыр</t>
  </si>
  <si>
    <t xml:space="preserve">6 день                                                           завтрак </t>
  </si>
  <si>
    <t>рис отварной</t>
  </si>
  <si>
    <t>Каша вязкая молочная из пшенной крупы с маслом и сахаром</t>
  </si>
  <si>
    <t>Каша гречневая молочная</t>
  </si>
  <si>
    <t>Суп пшенный</t>
  </si>
  <si>
    <t>Суп гороховый</t>
  </si>
  <si>
    <t>Рыба тушеная с овощами</t>
  </si>
  <si>
    <t xml:space="preserve">8 день                                                           завтрак </t>
  </si>
  <si>
    <t xml:space="preserve">7 день                                                           завтрак </t>
  </si>
  <si>
    <t xml:space="preserve">Суп рыбный </t>
  </si>
  <si>
    <t xml:space="preserve">9 день                                                           завтрак </t>
  </si>
  <si>
    <t>Щи</t>
  </si>
  <si>
    <t xml:space="preserve">10 день                                                           завтрак </t>
  </si>
  <si>
    <t>Макароны отварные с сыром</t>
  </si>
  <si>
    <t xml:space="preserve">Изделия макаронные отварные </t>
  </si>
  <si>
    <t>Чай сахаром с лимоном</t>
  </si>
  <si>
    <t>ПР</t>
  </si>
  <si>
    <t>200/7</t>
  </si>
  <si>
    <t>40/10/20</t>
  </si>
  <si>
    <t>200/15</t>
  </si>
  <si>
    <t>200\15</t>
  </si>
  <si>
    <t>№</t>
  </si>
  <si>
    <t>Салат из свеклы</t>
  </si>
  <si>
    <t>Салатиз свежих помидоров и огурцов</t>
  </si>
  <si>
    <t xml:space="preserve"> Салат из свежих помидоров с луком</t>
  </si>
  <si>
    <t>салат из свежих овощей с маслом ( раст.)</t>
  </si>
  <si>
    <t>салат из свежих огурцов ( раст.)</t>
  </si>
  <si>
    <t>Салат из свеклы с яблоком</t>
  </si>
  <si>
    <t>Салат из моркови с яблоком</t>
  </si>
  <si>
    <t>Салат из белокочанной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</si>
</sst>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7" xfId="0" applyBorder="1"/>
    <xf numFmtId="165" fontId="0" fillId="0" borderId="7" xfId="0" applyNumberFormat="1" applyBorder="1"/>
    <xf numFmtId="0" fontId="0" fillId="0" borderId="8" xfId="0" applyBorder="1"/>
    <xf numFmtId="0" fontId="1" fillId="0" borderId="3" xfId="0" applyFont="1" applyBorder="1"/>
    <xf numFmtId="0" fontId="0" fillId="0" borderId="3" xfId="0" applyBorder="1"/>
    <xf numFmtId="0" fontId="0" fillId="0" borderId="7" xfId="0" applyNumberFormat="1" applyBorder="1"/>
    <xf numFmtId="16" fontId="0" fillId="0" borderId="7" xfId="0" applyNumberFormat="1" applyBorder="1"/>
    <xf numFmtId="0" fontId="0" fillId="0" borderId="7" xfId="0" applyFill="1" applyBorder="1"/>
    <xf numFmtId="0" fontId="2" fillId="0" borderId="7" xfId="0" applyFont="1" applyBorder="1"/>
    <xf numFmtId="0" fontId="2" fillId="0" borderId="7" xfId="0" applyFont="1" applyFill="1" applyBorder="1"/>
    <xf numFmtId="0" fontId="0" fillId="0" borderId="13" xfId="0" applyBorder="1"/>
    <xf numFmtId="0" fontId="0" fillId="0" borderId="14" xfId="0" applyBorder="1"/>
    <xf numFmtId="2" fontId="0" fillId="0" borderId="14" xfId="0" applyNumberFormat="1" applyBorder="1"/>
    <xf numFmtId="2" fontId="0" fillId="0" borderId="15" xfId="0" applyNumberFormat="1" applyBorder="1"/>
    <xf numFmtId="0" fontId="0" fillId="0" borderId="16" xfId="0" applyBorder="1"/>
    <xf numFmtId="165" fontId="0" fillId="0" borderId="17" xfId="0" applyNumberFormat="1" applyBorder="1"/>
    <xf numFmtId="0" fontId="0" fillId="0" borderId="17" xfId="0" applyNumberFormat="1" applyBorder="1"/>
    <xf numFmtId="0" fontId="0" fillId="0" borderId="19" xfId="0" applyBorder="1"/>
    <xf numFmtId="0" fontId="1" fillId="0" borderId="20" xfId="0" applyFont="1" applyBorder="1" applyAlignment="1">
      <alignment horizontal="right"/>
    </xf>
    <xf numFmtId="0" fontId="0" fillId="0" borderId="20" xfId="0" applyNumberFormat="1" applyBorder="1"/>
    <xf numFmtId="0" fontId="0" fillId="0" borderId="21" xfId="0" applyNumberFormat="1" applyBorder="1"/>
    <xf numFmtId="0" fontId="2" fillId="0" borderId="14" xfId="0" applyFont="1" applyBorder="1"/>
    <xf numFmtId="0" fontId="0" fillId="0" borderId="14" xfId="0" applyNumberFormat="1" applyBorder="1"/>
    <xf numFmtId="0" fontId="0" fillId="0" borderId="17" xfId="0" applyBorder="1"/>
    <xf numFmtId="0" fontId="0" fillId="0" borderId="20" xfId="0" applyBorder="1"/>
    <xf numFmtId="0" fontId="0" fillId="0" borderId="21" xfId="0" applyBorder="1"/>
    <xf numFmtId="0" fontId="0" fillId="0" borderId="15" xfId="0" applyBorder="1"/>
    <xf numFmtId="166" fontId="0" fillId="0" borderId="14" xfId="0" applyNumberFormat="1" applyBorder="1"/>
    <xf numFmtId="165" fontId="0" fillId="0" borderId="20" xfId="0" applyNumberFormat="1" applyBorder="1"/>
    <xf numFmtId="165" fontId="0" fillId="0" borderId="21" xfId="0" applyNumberForma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" fillId="0" borderId="4" xfId="0" applyFont="1" applyBorder="1" applyAlignment="1"/>
    <xf numFmtId="0" fontId="1" fillId="0" borderId="5" xfId="0" applyFont="1" applyBorder="1" applyAlignment="1"/>
    <xf numFmtId="0" fontId="0" fillId="0" borderId="33" xfId="0" applyBorder="1"/>
    <xf numFmtId="0" fontId="0" fillId="0" borderId="34" xfId="0" applyBorder="1"/>
    <xf numFmtId="0" fontId="1" fillId="0" borderId="35" xfId="0" applyFont="1" applyBorder="1" applyAlignment="1">
      <alignment horizontal="right"/>
    </xf>
    <xf numFmtId="0" fontId="0" fillId="0" borderId="29" xfId="0" applyNumberFormat="1" applyBorder="1"/>
    <xf numFmtId="0" fontId="0" fillId="0" borderId="37" xfId="0" applyNumberFormat="1" applyBorder="1"/>
    <xf numFmtId="0" fontId="0" fillId="0" borderId="6" xfId="0" applyNumberFormat="1" applyBorder="1"/>
    <xf numFmtId="0" fontId="0" fillId="0" borderId="39" xfId="0" applyBorder="1"/>
    <xf numFmtId="0" fontId="1" fillId="0" borderId="4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0" fillId="0" borderId="24" xfId="0" applyNumberFormat="1" applyBorder="1"/>
    <xf numFmtId="165" fontId="1" fillId="0" borderId="24" xfId="0" applyNumberFormat="1" applyFont="1" applyBorder="1"/>
    <xf numFmtId="0" fontId="1" fillId="0" borderId="24" xfId="0" applyNumberFormat="1" applyFont="1" applyBorder="1"/>
    <xf numFmtId="0" fontId="1" fillId="0" borderId="42" xfId="0" applyNumberFormat="1" applyFont="1" applyBorder="1"/>
    <xf numFmtId="0" fontId="0" fillId="0" borderId="25" xfId="0" applyNumberFormat="1" applyBorder="1"/>
    <xf numFmtId="0" fontId="0" fillId="0" borderId="4" xfId="0" applyBorder="1"/>
    <xf numFmtId="0" fontId="1" fillId="0" borderId="5" xfId="0" applyFont="1" applyBorder="1" applyAlignment="1">
      <alignment horizontal="right"/>
    </xf>
    <xf numFmtId="0" fontId="0" fillId="0" borderId="5" xfId="0" applyNumberFormat="1" applyBorder="1"/>
    <xf numFmtId="165" fontId="1" fillId="0" borderId="5" xfId="0" applyNumberFormat="1" applyFont="1" applyBorder="1"/>
    <xf numFmtId="0" fontId="1" fillId="0" borderId="5" xfId="0" applyNumberFormat="1" applyFont="1" applyBorder="1"/>
    <xf numFmtId="0" fontId="0" fillId="0" borderId="29" xfId="0" applyBorder="1"/>
    <xf numFmtId="0" fontId="0" fillId="0" borderId="37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12" xfId="0" applyBorder="1"/>
    <xf numFmtId="164" fontId="0" fillId="0" borderId="12" xfId="0" applyNumberFormat="1" applyBorder="1"/>
    <xf numFmtId="164" fontId="0" fillId="0" borderId="46" xfId="0" applyNumberFormat="1" applyBorder="1"/>
    <xf numFmtId="0" fontId="0" fillId="0" borderId="9" xfId="0" applyBorder="1"/>
    <xf numFmtId="0" fontId="0" fillId="0" borderId="11" xfId="0" applyBorder="1"/>
    <xf numFmtId="0" fontId="0" fillId="0" borderId="47" xfId="0" applyBorder="1"/>
    <xf numFmtId="0" fontId="0" fillId="0" borderId="50" xfId="0" applyBorder="1"/>
    <xf numFmtId="0" fontId="1" fillId="0" borderId="24" xfId="0" applyFont="1" applyBorder="1"/>
    <xf numFmtId="0" fontId="1" fillId="0" borderId="42" xfId="0" applyFont="1" applyBorder="1"/>
    <xf numFmtId="0" fontId="0" fillId="0" borderId="51" xfId="0" applyBorder="1"/>
    <xf numFmtId="165" fontId="0" fillId="0" borderId="29" xfId="0" applyNumberFormat="1" applyBorder="1"/>
    <xf numFmtId="165" fontId="0" fillId="0" borderId="37" xfId="0" applyNumberFormat="1" applyBorder="1"/>
    <xf numFmtId="0" fontId="0" fillId="0" borderId="42" xfId="0" applyBorder="1"/>
    <xf numFmtId="0" fontId="0" fillId="0" borderId="46" xfId="0" applyBorder="1"/>
    <xf numFmtId="0" fontId="0" fillId="0" borderId="35" xfId="0" applyBorder="1"/>
    <xf numFmtId="0" fontId="0" fillId="0" borderId="36" xfId="0" applyBorder="1"/>
    <xf numFmtId="0" fontId="0" fillId="0" borderId="28" xfId="0" applyBorder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1" fillId="0" borderId="0" xfId="0" applyFont="1" applyBorder="1"/>
    <xf numFmtId="0" fontId="1" fillId="0" borderId="35" xfId="0" applyFont="1" applyBorder="1"/>
    <xf numFmtId="0" fontId="1" fillId="0" borderId="38" xfId="0" applyFont="1" applyBorder="1"/>
    <xf numFmtId="2" fontId="0" fillId="0" borderId="20" xfId="0" applyNumberFormat="1" applyBorder="1"/>
    <xf numFmtId="2" fontId="1" fillId="0" borderId="24" xfId="0" applyNumberFormat="1" applyFont="1" applyBorder="1"/>
    <xf numFmtId="2" fontId="1" fillId="0" borderId="42" xfId="0" applyNumberFormat="1" applyFont="1" applyBorder="1"/>
    <xf numFmtId="0" fontId="1" fillId="0" borderId="12" xfId="0" applyFont="1" applyBorder="1" applyAlignment="1">
      <alignment horizontal="right"/>
    </xf>
    <xf numFmtId="2" fontId="1" fillId="0" borderId="12" xfId="0" applyNumberFormat="1" applyFont="1" applyBorder="1"/>
    <xf numFmtId="2" fontId="1" fillId="0" borderId="47" xfId="0" applyNumberFormat="1" applyFont="1" applyBorder="1"/>
    <xf numFmtId="0" fontId="0" fillId="0" borderId="40" xfId="0" applyBorder="1"/>
    <xf numFmtId="0" fontId="1" fillId="0" borderId="52" xfId="0" applyFont="1" applyBorder="1" applyAlignment="1"/>
    <xf numFmtId="0" fontId="1" fillId="0" borderId="12" xfId="0" applyFont="1" applyBorder="1"/>
    <xf numFmtId="0" fontId="1" fillId="0" borderId="47" xfId="0" applyFont="1" applyBorder="1"/>
    <xf numFmtId="165" fontId="1" fillId="0" borderId="42" xfId="0" applyNumberFormat="1" applyFont="1" applyBorder="1"/>
    <xf numFmtId="165" fontId="1" fillId="0" borderId="12" xfId="0" applyNumberFormat="1" applyFont="1" applyBorder="1"/>
    <xf numFmtId="165" fontId="1" fillId="0" borderId="47" xfId="0" applyNumberFormat="1" applyFont="1" applyBorder="1"/>
    <xf numFmtId="0" fontId="0" fillId="0" borderId="52" xfId="0" applyBorder="1"/>
    <xf numFmtId="0" fontId="0" fillId="0" borderId="41" xfId="0" applyBorder="1"/>
    <xf numFmtId="0" fontId="0" fillId="0" borderId="53" xfId="0" applyBorder="1"/>
    <xf numFmtId="164" fontId="1" fillId="0" borderId="24" xfId="0" applyNumberFormat="1" applyFont="1" applyBorder="1"/>
    <xf numFmtId="164" fontId="1" fillId="0" borderId="42" xfId="0" applyNumberFormat="1" applyFont="1" applyBorder="1"/>
    <xf numFmtId="165" fontId="0" fillId="0" borderId="0" xfId="0" applyNumberFormat="1" applyBorder="1"/>
    <xf numFmtId="0" fontId="0" fillId="0" borderId="3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1"/>
  <sheetViews>
    <sheetView tabSelected="1" topLeftCell="A7" workbookViewId="0">
      <selection activeCell="G189" sqref="G189"/>
    </sheetView>
  </sheetViews>
  <sheetFormatPr defaultRowHeight="14.4" x14ac:dyDescent="0.3"/>
  <cols>
    <col min="1" max="1" width="2.6640625" customWidth="1"/>
    <col min="2" max="2" width="54.5546875" customWidth="1"/>
    <col min="3" max="3" width="8.109375" customWidth="1"/>
    <col min="4" max="4" width="7.5546875" customWidth="1"/>
    <col min="5" max="5" width="8.44140625" customWidth="1"/>
    <col min="6" max="6" width="9" customWidth="1"/>
    <col min="7" max="7" width="10.33203125" customWidth="1"/>
    <col min="8" max="8" width="7.33203125" customWidth="1"/>
    <col min="9" max="9" width="6.5546875" customWidth="1"/>
    <col min="10" max="10" width="7.33203125" customWidth="1"/>
    <col min="11" max="11" width="6.109375" customWidth="1"/>
    <col min="12" max="12" width="7.6640625" customWidth="1"/>
    <col min="13" max="13" width="7.33203125" customWidth="1"/>
    <col min="14" max="14" width="7.44140625" customWidth="1"/>
    <col min="15" max="16" width="6.44140625" customWidth="1"/>
  </cols>
  <sheetData>
    <row r="1" spans="1:16" ht="15" thickBot="1" x14ac:dyDescent="0.35">
      <c r="A1" s="128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30"/>
    </row>
    <row r="2" spans="1:16" ht="28.95" customHeight="1" thickBot="1" x14ac:dyDescent="0.35">
      <c r="A2" s="111" t="s">
        <v>77</v>
      </c>
      <c r="B2" s="111" t="s">
        <v>1</v>
      </c>
      <c r="C2" s="111" t="s">
        <v>2</v>
      </c>
      <c r="D2" s="108" t="s">
        <v>3</v>
      </c>
      <c r="E2" s="109"/>
      <c r="F2" s="110"/>
      <c r="G2" s="104" t="s">
        <v>7</v>
      </c>
      <c r="H2" s="106" t="s">
        <v>12</v>
      </c>
      <c r="I2" s="107"/>
      <c r="J2" s="107"/>
      <c r="K2" s="107"/>
      <c r="L2" s="108" t="s">
        <v>17</v>
      </c>
      <c r="M2" s="109"/>
      <c r="N2" s="109"/>
      <c r="O2" s="110"/>
      <c r="P2" s="111" t="s">
        <v>0</v>
      </c>
    </row>
    <row r="3" spans="1:16" ht="15" thickBot="1" x14ac:dyDescent="0.35">
      <c r="A3" s="116"/>
      <c r="B3" s="116"/>
      <c r="C3" s="116"/>
      <c r="D3" s="5" t="s">
        <v>4</v>
      </c>
      <c r="E3" s="5" t="s">
        <v>5</v>
      </c>
      <c r="F3" s="5" t="s">
        <v>6</v>
      </c>
      <c r="G3" s="105"/>
      <c r="H3" s="5" t="s">
        <v>8</v>
      </c>
      <c r="I3" s="4" t="s">
        <v>9</v>
      </c>
      <c r="J3" s="4" t="s">
        <v>10</v>
      </c>
      <c r="K3" s="4" t="s">
        <v>11</v>
      </c>
      <c r="L3" s="5" t="s">
        <v>13</v>
      </c>
      <c r="M3" s="5" t="s">
        <v>14</v>
      </c>
      <c r="N3" s="5" t="s">
        <v>15</v>
      </c>
      <c r="O3" s="5" t="s">
        <v>16</v>
      </c>
      <c r="P3" s="112"/>
    </row>
    <row r="4" spans="1:16" ht="15" thickBot="1" x14ac:dyDescent="0.35">
      <c r="A4" s="119" t="s">
        <v>21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1"/>
    </row>
    <row r="5" spans="1:16" x14ac:dyDescent="0.3">
      <c r="A5" s="11">
        <v>1</v>
      </c>
      <c r="B5" s="12" t="s">
        <v>18</v>
      </c>
      <c r="C5" s="23">
        <v>220</v>
      </c>
      <c r="D5" s="13">
        <v>2.1</v>
      </c>
      <c r="E5" s="13">
        <v>10.72</v>
      </c>
      <c r="F5" s="13">
        <v>43.4</v>
      </c>
      <c r="G5" s="13">
        <v>291</v>
      </c>
      <c r="H5" s="13">
        <v>0.06</v>
      </c>
      <c r="I5" s="13">
        <v>1.17</v>
      </c>
      <c r="J5" s="13">
        <v>58</v>
      </c>
      <c r="K5" s="13">
        <v>0.21</v>
      </c>
      <c r="L5" s="13">
        <v>130.38999999999999</v>
      </c>
      <c r="M5" s="13">
        <v>138.13999999999999</v>
      </c>
      <c r="N5" s="13">
        <v>30.12</v>
      </c>
      <c r="O5" s="14">
        <v>0.5</v>
      </c>
      <c r="P5" s="60">
        <v>184</v>
      </c>
    </row>
    <row r="6" spans="1:16" x14ac:dyDescent="0.3">
      <c r="A6" s="15">
        <v>2</v>
      </c>
      <c r="B6" s="1" t="s">
        <v>19</v>
      </c>
      <c r="C6" s="6">
        <v>200</v>
      </c>
      <c r="D6" s="2">
        <v>5.8</v>
      </c>
      <c r="E6" s="2">
        <v>6.6</v>
      </c>
      <c r="F6" s="2">
        <v>9.9</v>
      </c>
      <c r="G6" s="2">
        <v>122</v>
      </c>
      <c r="H6" s="2">
        <v>36.659999999999997</v>
      </c>
      <c r="I6" s="2">
        <v>3</v>
      </c>
      <c r="J6" s="2">
        <v>1.74</v>
      </c>
      <c r="K6" s="2">
        <v>0.01</v>
      </c>
      <c r="L6" s="2">
        <v>8.0500000000000007</v>
      </c>
      <c r="M6" s="2">
        <v>9.7799999999999994</v>
      </c>
      <c r="N6" s="2">
        <v>5.24</v>
      </c>
      <c r="O6" s="16">
        <v>0.9</v>
      </c>
      <c r="P6" s="39">
        <v>332</v>
      </c>
    </row>
    <row r="7" spans="1:16" x14ac:dyDescent="0.3">
      <c r="A7" s="15">
        <v>3</v>
      </c>
      <c r="B7" s="1" t="s">
        <v>20</v>
      </c>
      <c r="C7" s="6" t="s">
        <v>74</v>
      </c>
      <c r="D7" s="2">
        <v>20.68</v>
      </c>
      <c r="E7" s="2">
        <v>18.96</v>
      </c>
      <c r="F7" s="2">
        <v>90.17</v>
      </c>
      <c r="G7" s="2">
        <v>591.53</v>
      </c>
      <c r="H7" s="2">
        <v>0.26</v>
      </c>
      <c r="I7" s="2">
        <v>0.11</v>
      </c>
      <c r="J7" s="2">
        <v>59</v>
      </c>
      <c r="K7" s="2">
        <v>0.47</v>
      </c>
      <c r="L7" s="2">
        <v>139.19999999999999</v>
      </c>
      <c r="M7" s="2">
        <v>63</v>
      </c>
      <c r="N7" s="2">
        <v>9.4499999999999993</v>
      </c>
      <c r="O7" s="16">
        <v>0.49</v>
      </c>
      <c r="P7" s="39">
        <v>7</v>
      </c>
    </row>
    <row r="8" spans="1:16" x14ac:dyDescent="0.3">
      <c r="A8" s="15"/>
      <c r="B8" s="1"/>
      <c r="C8" s="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6"/>
      <c r="P8" s="39"/>
    </row>
    <row r="9" spans="1:16" ht="15" thickBot="1" x14ac:dyDescent="0.35">
      <c r="A9" s="18"/>
      <c r="B9" s="19" t="s">
        <v>36</v>
      </c>
      <c r="C9" s="29"/>
      <c r="D9" s="29">
        <f t="shared" ref="D9:O9" si="0">SUM(D5:D8)</f>
        <v>28.58</v>
      </c>
      <c r="E9" s="29">
        <f t="shared" si="0"/>
        <v>36.28</v>
      </c>
      <c r="F9" s="29">
        <f t="shared" si="0"/>
        <v>143.47</v>
      </c>
      <c r="G9" s="29">
        <f t="shared" si="0"/>
        <v>1004.53</v>
      </c>
      <c r="H9" s="29">
        <f t="shared" si="0"/>
        <v>36.979999999999997</v>
      </c>
      <c r="I9" s="29">
        <f t="shared" si="0"/>
        <v>4.28</v>
      </c>
      <c r="J9" s="29">
        <f t="shared" si="0"/>
        <v>118.74000000000001</v>
      </c>
      <c r="K9" s="29">
        <f t="shared" si="0"/>
        <v>0.69</v>
      </c>
      <c r="L9" s="29">
        <f t="shared" si="0"/>
        <v>277.64</v>
      </c>
      <c r="M9" s="29">
        <f t="shared" si="0"/>
        <v>210.92</v>
      </c>
      <c r="N9" s="29">
        <f t="shared" si="0"/>
        <v>44.81</v>
      </c>
      <c r="O9" s="30">
        <f t="shared" si="0"/>
        <v>1.89</v>
      </c>
      <c r="P9" s="61"/>
    </row>
    <row r="10" spans="1:16" ht="15" thickBot="1" x14ac:dyDescent="0.35">
      <c r="A10" s="62"/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66"/>
    </row>
    <row r="11" spans="1:16" x14ac:dyDescent="0.3">
      <c r="A11" s="113" t="s">
        <v>22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5"/>
      <c r="P11" s="67"/>
    </row>
    <row r="12" spans="1:16" x14ac:dyDescent="0.3">
      <c r="A12" s="15">
        <v>1</v>
      </c>
      <c r="B12" s="1" t="s">
        <v>23</v>
      </c>
      <c r="C12" s="6" t="s">
        <v>24</v>
      </c>
      <c r="D12" s="6">
        <v>1.83</v>
      </c>
      <c r="E12" s="6">
        <v>4.9000000000000004</v>
      </c>
      <c r="F12" s="6">
        <v>11.75</v>
      </c>
      <c r="G12" s="6">
        <v>123</v>
      </c>
      <c r="H12" s="6">
        <v>0.06</v>
      </c>
      <c r="I12" s="6">
        <v>12.88</v>
      </c>
      <c r="J12" s="6">
        <v>0</v>
      </c>
      <c r="K12" s="6">
        <v>3</v>
      </c>
      <c r="L12" s="6">
        <v>43.13</v>
      </c>
      <c r="M12" s="6">
        <v>66.290000000000006</v>
      </c>
      <c r="N12" s="6">
        <v>32.75</v>
      </c>
      <c r="O12" s="17">
        <v>1.48</v>
      </c>
      <c r="P12" s="39">
        <v>82</v>
      </c>
    </row>
    <row r="13" spans="1:16" x14ac:dyDescent="0.3">
      <c r="A13" s="15">
        <v>2</v>
      </c>
      <c r="B13" s="1" t="s">
        <v>25</v>
      </c>
      <c r="C13" s="6">
        <v>220</v>
      </c>
      <c r="D13" s="6">
        <v>12.32</v>
      </c>
      <c r="E13" s="6">
        <v>7.66</v>
      </c>
      <c r="F13" s="6">
        <v>50.95</v>
      </c>
      <c r="G13" s="6">
        <v>327.36</v>
      </c>
      <c r="H13" s="6">
        <v>0.26</v>
      </c>
      <c r="I13" s="6">
        <v>18.986000000000001</v>
      </c>
      <c r="J13" s="6">
        <v>0</v>
      </c>
      <c r="K13" s="6">
        <v>0</v>
      </c>
      <c r="L13" s="6">
        <v>16.03</v>
      </c>
      <c r="M13" s="6">
        <v>230.43</v>
      </c>
      <c r="N13" s="6">
        <v>153.61000000000001</v>
      </c>
      <c r="O13" s="17">
        <v>6.16</v>
      </c>
      <c r="P13" s="39">
        <v>165</v>
      </c>
    </row>
    <row r="14" spans="1:16" x14ac:dyDescent="0.3">
      <c r="A14" s="15">
        <v>3</v>
      </c>
      <c r="B14" s="1" t="s">
        <v>26</v>
      </c>
      <c r="C14" s="6">
        <v>100</v>
      </c>
      <c r="D14" s="6">
        <v>14.55</v>
      </c>
      <c r="E14" s="6">
        <v>16.79</v>
      </c>
      <c r="F14" s="6">
        <v>2.89</v>
      </c>
      <c r="G14" s="6">
        <v>221</v>
      </c>
      <c r="H14" s="6">
        <v>4.2000000000000003E-2</v>
      </c>
      <c r="I14" s="6">
        <v>2.472</v>
      </c>
      <c r="J14" s="6">
        <v>3.2000000000000001E-2</v>
      </c>
      <c r="K14" s="6">
        <v>0.52</v>
      </c>
      <c r="L14" s="6">
        <v>23.48</v>
      </c>
      <c r="M14" s="6">
        <v>184.24</v>
      </c>
      <c r="N14" s="6">
        <v>21.8</v>
      </c>
      <c r="O14" s="17">
        <v>1.48</v>
      </c>
      <c r="P14" s="39">
        <v>7014</v>
      </c>
    </row>
    <row r="15" spans="1:16" x14ac:dyDescent="0.3">
      <c r="A15" s="15">
        <v>4</v>
      </c>
      <c r="B15" s="1" t="s">
        <v>27</v>
      </c>
      <c r="C15" s="6">
        <v>200</v>
      </c>
      <c r="D15" s="6">
        <v>0.16</v>
      </c>
      <c r="E15" s="6">
        <v>0.16</v>
      </c>
      <c r="F15" s="6">
        <v>27.88</v>
      </c>
      <c r="G15" s="6">
        <v>114.6</v>
      </c>
      <c r="H15" s="6">
        <v>1.2E-2</v>
      </c>
      <c r="I15" s="6">
        <v>0.9</v>
      </c>
      <c r="J15" s="6"/>
      <c r="K15" s="6">
        <v>0.08</v>
      </c>
      <c r="L15" s="6">
        <v>14.18</v>
      </c>
      <c r="M15" s="6">
        <v>4.4000000000000004</v>
      </c>
      <c r="N15" s="6">
        <v>5.14</v>
      </c>
      <c r="O15" s="17">
        <v>0.95</v>
      </c>
      <c r="P15" s="39">
        <v>342</v>
      </c>
    </row>
    <row r="16" spans="1:16" x14ac:dyDescent="0.3">
      <c r="A16" s="15">
        <v>5</v>
      </c>
      <c r="B16" s="1" t="s">
        <v>28</v>
      </c>
      <c r="C16" s="6">
        <v>40</v>
      </c>
      <c r="D16" s="6">
        <v>3.16</v>
      </c>
      <c r="E16" s="6">
        <v>0.4</v>
      </c>
      <c r="F16" s="6">
        <v>19.32</v>
      </c>
      <c r="G16" s="6">
        <v>93.52</v>
      </c>
      <c r="H16" s="6">
        <v>0.04</v>
      </c>
      <c r="I16" s="6"/>
      <c r="J16" s="6"/>
      <c r="K16" s="6">
        <v>0.52</v>
      </c>
      <c r="L16" s="6">
        <v>9.1999999999999993</v>
      </c>
      <c r="M16" s="6">
        <v>34.799999999999997</v>
      </c>
      <c r="N16" s="6">
        <v>13.2</v>
      </c>
      <c r="O16" s="17">
        <v>0.44</v>
      </c>
      <c r="P16" s="39" t="s">
        <v>72</v>
      </c>
    </row>
    <row r="17" spans="1:16" x14ac:dyDescent="0.3">
      <c r="A17" s="15">
        <v>6</v>
      </c>
      <c r="B17" s="1" t="s">
        <v>29</v>
      </c>
      <c r="C17" s="6">
        <v>30</v>
      </c>
      <c r="D17" s="6">
        <v>1.68</v>
      </c>
      <c r="E17" s="6">
        <v>0.33</v>
      </c>
      <c r="F17" s="6">
        <v>14.82</v>
      </c>
      <c r="G17" s="6">
        <v>68.97</v>
      </c>
      <c r="H17" s="6">
        <v>0.03</v>
      </c>
      <c r="I17" s="6"/>
      <c r="J17" s="6"/>
      <c r="K17" s="6">
        <v>0.27</v>
      </c>
      <c r="L17" s="6">
        <v>6.9</v>
      </c>
      <c r="M17" s="6">
        <v>31.8</v>
      </c>
      <c r="N17" s="6">
        <v>7.5</v>
      </c>
      <c r="O17" s="17">
        <v>0.93</v>
      </c>
      <c r="P17" s="39" t="s">
        <v>72</v>
      </c>
    </row>
    <row r="18" spans="1:16" x14ac:dyDescent="0.3">
      <c r="A18" s="15">
        <v>7</v>
      </c>
      <c r="B18" s="1" t="s">
        <v>84</v>
      </c>
      <c r="C18" s="6">
        <v>100</v>
      </c>
      <c r="D18" s="6">
        <v>1.08</v>
      </c>
      <c r="E18" s="6">
        <v>0.18</v>
      </c>
      <c r="F18" s="6">
        <v>8.6199999999999992</v>
      </c>
      <c r="G18" s="6">
        <v>40.4</v>
      </c>
      <c r="H18" s="6">
        <v>2.7E-2</v>
      </c>
      <c r="I18" s="6">
        <v>3.63</v>
      </c>
      <c r="J18" s="6">
        <v>0.2</v>
      </c>
      <c r="K18" s="6">
        <v>0</v>
      </c>
      <c r="L18" s="6">
        <v>12.6</v>
      </c>
      <c r="M18" s="6">
        <v>0</v>
      </c>
      <c r="N18" s="6">
        <v>0</v>
      </c>
      <c r="O18" s="17">
        <v>0.65200000000000002</v>
      </c>
      <c r="P18" s="39">
        <v>67</v>
      </c>
    </row>
    <row r="19" spans="1:16" x14ac:dyDescent="0.3">
      <c r="A19" s="15"/>
      <c r="B19" s="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42"/>
      <c r="P19" s="17"/>
    </row>
    <row r="20" spans="1:16" ht="15" thickBot="1" x14ac:dyDescent="0.35">
      <c r="A20" s="18"/>
      <c r="B20" s="19" t="s">
        <v>37</v>
      </c>
      <c r="C20" s="20"/>
      <c r="D20" s="20">
        <f t="shared" ref="D20:O20" si="1">SUM(D12:D19)</f>
        <v>34.78</v>
      </c>
      <c r="E20" s="20">
        <f t="shared" si="1"/>
        <v>30.419999999999998</v>
      </c>
      <c r="F20" s="20">
        <f t="shared" si="1"/>
        <v>136.22999999999999</v>
      </c>
      <c r="G20" s="20">
        <f t="shared" si="1"/>
        <v>988.85</v>
      </c>
      <c r="H20" s="20">
        <f t="shared" si="1"/>
        <v>0.47099999999999997</v>
      </c>
      <c r="I20" s="20">
        <f t="shared" si="1"/>
        <v>38.868000000000002</v>
      </c>
      <c r="J20" s="20">
        <f t="shared" si="1"/>
        <v>0.23200000000000001</v>
      </c>
      <c r="K20" s="20">
        <f t="shared" si="1"/>
        <v>4.3900000000000006</v>
      </c>
      <c r="L20" s="20">
        <f t="shared" si="1"/>
        <v>125.52</v>
      </c>
      <c r="M20" s="20">
        <f t="shared" si="1"/>
        <v>551.95999999999992</v>
      </c>
      <c r="N20" s="20">
        <f t="shared" si="1"/>
        <v>234</v>
      </c>
      <c r="O20" s="43">
        <f t="shared" si="1"/>
        <v>12.091999999999999</v>
      </c>
      <c r="P20" s="21"/>
    </row>
    <row r="21" spans="1:16" ht="15" thickBot="1" x14ac:dyDescent="0.35">
      <c r="A21" s="32"/>
      <c r="B21" s="47" t="s">
        <v>38</v>
      </c>
      <c r="C21" s="48"/>
      <c r="D21" s="49">
        <f>D9+D20</f>
        <v>63.36</v>
      </c>
      <c r="E21" s="49">
        <f>E9+E20</f>
        <v>66.7</v>
      </c>
      <c r="F21" s="50">
        <f>F20*F9</f>
        <v>19544.918099999999</v>
      </c>
      <c r="G21" s="49">
        <f>G9+G20</f>
        <v>1993.38</v>
      </c>
      <c r="H21" s="49">
        <f>H9+H20</f>
        <v>37.450999999999993</v>
      </c>
      <c r="I21" s="49">
        <f>I20+I9</f>
        <v>43.148000000000003</v>
      </c>
      <c r="J21" s="50">
        <f>J20*J9</f>
        <v>27.547680000000003</v>
      </c>
      <c r="K21" s="49">
        <f>K20+K9</f>
        <v>5.08</v>
      </c>
      <c r="L21" s="49">
        <f>L9+L20</f>
        <v>403.15999999999997</v>
      </c>
      <c r="M21" s="49">
        <f>M20+M9</f>
        <v>762.87999999999988</v>
      </c>
      <c r="N21" s="49">
        <f>N20+N9</f>
        <v>278.81</v>
      </c>
      <c r="O21" s="51">
        <f>O20*O9</f>
        <v>22.853879999999997</v>
      </c>
      <c r="P21" s="52"/>
    </row>
    <row r="22" spans="1:16" ht="15.75" customHeight="1" thickBot="1" x14ac:dyDescent="0.35">
      <c r="A22" s="53"/>
      <c r="B22" s="54"/>
      <c r="C22" s="55"/>
      <c r="D22" s="56"/>
      <c r="E22" s="56"/>
      <c r="F22" s="57"/>
      <c r="G22" s="56"/>
      <c r="H22" s="56"/>
      <c r="I22" s="56"/>
      <c r="J22" s="57"/>
      <c r="K22" s="56"/>
      <c r="L22" s="56"/>
      <c r="M22" s="56"/>
      <c r="N22" s="56"/>
      <c r="O22" s="57"/>
      <c r="P22" s="44"/>
    </row>
    <row r="23" spans="1:16" ht="15" thickBot="1" x14ac:dyDescent="0.35">
      <c r="A23" s="111" t="s">
        <v>77</v>
      </c>
      <c r="B23" s="111" t="s">
        <v>1</v>
      </c>
      <c r="C23" s="111" t="s">
        <v>2</v>
      </c>
      <c r="D23" s="108" t="s">
        <v>3</v>
      </c>
      <c r="E23" s="109"/>
      <c r="F23" s="110"/>
      <c r="G23" s="104" t="s">
        <v>7</v>
      </c>
      <c r="H23" s="106" t="s">
        <v>12</v>
      </c>
      <c r="I23" s="107"/>
      <c r="J23" s="107"/>
      <c r="K23" s="107"/>
      <c r="L23" s="108" t="s">
        <v>17</v>
      </c>
      <c r="M23" s="109"/>
      <c r="N23" s="109"/>
      <c r="O23" s="110"/>
      <c r="P23" s="111" t="s">
        <v>0</v>
      </c>
    </row>
    <row r="24" spans="1:16" ht="15" thickBot="1" x14ac:dyDescent="0.35">
      <c r="A24" s="116"/>
      <c r="B24" s="116"/>
      <c r="C24" s="116"/>
      <c r="D24" s="5" t="s">
        <v>4</v>
      </c>
      <c r="E24" s="5" t="s">
        <v>5</v>
      </c>
      <c r="F24" s="5" t="s">
        <v>6</v>
      </c>
      <c r="G24" s="105"/>
      <c r="H24" s="5" t="s">
        <v>8</v>
      </c>
      <c r="I24" s="4" t="s">
        <v>9</v>
      </c>
      <c r="J24" s="4" t="s">
        <v>10</v>
      </c>
      <c r="K24" s="4" t="s">
        <v>11</v>
      </c>
      <c r="L24" s="5" t="s">
        <v>13</v>
      </c>
      <c r="M24" s="5" t="s">
        <v>14</v>
      </c>
      <c r="N24" s="5" t="s">
        <v>15</v>
      </c>
      <c r="O24" s="5" t="s">
        <v>16</v>
      </c>
      <c r="P24" s="112"/>
    </row>
    <row r="25" spans="1:16" ht="15" thickBot="1" x14ac:dyDescent="0.35">
      <c r="A25" s="113" t="s">
        <v>31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5"/>
    </row>
    <row r="26" spans="1:16" x14ac:dyDescent="0.3">
      <c r="A26" s="11">
        <v>1</v>
      </c>
      <c r="B26" s="22" t="s">
        <v>32</v>
      </c>
      <c r="C26" s="23">
        <v>250</v>
      </c>
      <c r="D26" s="23">
        <v>7.7880000000000003</v>
      </c>
      <c r="E26" s="23">
        <v>12.725</v>
      </c>
      <c r="F26" s="12">
        <v>33.25</v>
      </c>
      <c r="G26" s="12">
        <v>280.07499999999999</v>
      </c>
      <c r="H26" s="23">
        <v>0.23300000000000001</v>
      </c>
      <c r="I26" s="23">
        <v>26.25</v>
      </c>
      <c r="J26" s="23">
        <v>7.4999999999999997E-2</v>
      </c>
      <c r="K26" s="23">
        <v>0.27500000000000002</v>
      </c>
      <c r="L26" s="23">
        <v>0.16</v>
      </c>
      <c r="M26" s="23">
        <v>0.2</v>
      </c>
      <c r="N26" s="23">
        <v>0.1</v>
      </c>
      <c r="O26" s="23">
        <v>0.57999999999999996</v>
      </c>
      <c r="P26" s="27">
        <v>187</v>
      </c>
    </row>
    <row r="27" spans="1:16" x14ac:dyDescent="0.3">
      <c r="A27" s="15">
        <v>2</v>
      </c>
      <c r="B27" s="1" t="s">
        <v>20</v>
      </c>
      <c r="C27" s="6" t="s">
        <v>74</v>
      </c>
      <c r="D27" s="2">
        <v>20.68</v>
      </c>
      <c r="E27" s="2">
        <v>18.96</v>
      </c>
      <c r="F27" s="2">
        <v>90.17</v>
      </c>
      <c r="G27" s="2">
        <v>591.53</v>
      </c>
      <c r="H27" s="2">
        <v>0.26</v>
      </c>
      <c r="I27" s="2">
        <v>0.11</v>
      </c>
      <c r="J27" s="2">
        <v>59</v>
      </c>
      <c r="K27" s="2">
        <v>0.47</v>
      </c>
      <c r="L27" s="2">
        <v>139.19999999999999</v>
      </c>
      <c r="M27" s="2">
        <v>63</v>
      </c>
      <c r="N27" s="2">
        <v>9.4499999999999993</v>
      </c>
      <c r="O27" s="2">
        <v>0.49</v>
      </c>
      <c r="P27" s="24">
        <v>7</v>
      </c>
    </row>
    <row r="28" spans="1:16" x14ac:dyDescent="0.3">
      <c r="A28" s="15">
        <v>3</v>
      </c>
      <c r="B28" s="1" t="s">
        <v>33</v>
      </c>
      <c r="C28" s="1" t="s">
        <v>75</v>
      </c>
      <c r="D28" s="1">
        <v>7.0000000000000007E-2</v>
      </c>
      <c r="E28" s="1">
        <v>0.02</v>
      </c>
      <c r="F28" s="1">
        <v>15</v>
      </c>
      <c r="G28" s="1">
        <v>60</v>
      </c>
      <c r="H28" s="1"/>
      <c r="I28" s="1">
        <v>0.03</v>
      </c>
      <c r="J28" s="1"/>
      <c r="K28" s="1"/>
      <c r="L28" s="1">
        <v>11.1</v>
      </c>
      <c r="M28" s="1">
        <v>2.8</v>
      </c>
      <c r="N28" s="1">
        <v>1.4</v>
      </c>
      <c r="O28" s="1">
        <v>0.28000000000000003</v>
      </c>
      <c r="P28" s="24">
        <v>376</v>
      </c>
    </row>
    <row r="29" spans="1:16" x14ac:dyDescent="0.3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4"/>
    </row>
    <row r="30" spans="1:16" ht="15" thickBot="1" x14ac:dyDescent="0.35">
      <c r="A30" s="18"/>
      <c r="B30" s="19" t="s">
        <v>36</v>
      </c>
      <c r="C30" s="25"/>
      <c r="D30" s="25">
        <f t="shared" ref="D30:O30" si="2">SUM(D26:D29)</f>
        <v>28.538</v>
      </c>
      <c r="E30" s="25">
        <f t="shared" si="2"/>
        <v>31.705000000000002</v>
      </c>
      <c r="F30" s="25">
        <f t="shared" si="2"/>
        <v>138.42000000000002</v>
      </c>
      <c r="G30" s="25">
        <f t="shared" si="2"/>
        <v>931.60500000000002</v>
      </c>
      <c r="H30" s="25">
        <f t="shared" si="2"/>
        <v>0.49299999999999999</v>
      </c>
      <c r="I30" s="25">
        <f t="shared" si="2"/>
        <v>26.39</v>
      </c>
      <c r="J30" s="25">
        <f t="shared" si="2"/>
        <v>59.075000000000003</v>
      </c>
      <c r="K30" s="25">
        <f t="shared" si="2"/>
        <v>0.745</v>
      </c>
      <c r="L30" s="25">
        <f t="shared" si="2"/>
        <v>150.45999999999998</v>
      </c>
      <c r="M30" s="25">
        <f t="shared" si="2"/>
        <v>66</v>
      </c>
      <c r="N30" s="25">
        <f t="shared" si="2"/>
        <v>10.95</v>
      </c>
      <c r="O30" s="25">
        <f t="shared" si="2"/>
        <v>1.3499999999999999</v>
      </c>
      <c r="P30" s="26"/>
    </row>
    <row r="31" spans="1:16" ht="15" thickBot="1" x14ac:dyDescent="0.35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8"/>
      <c r="P31" s="76"/>
    </row>
    <row r="32" spans="1:16" ht="15" thickBot="1" x14ac:dyDescent="0.35">
      <c r="A32" s="122" t="s">
        <v>22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69"/>
    </row>
    <row r="33" spans="1:16" x14ac:dyDescent="0.3">
      <c r="A33" s="11">
        <v>1</v>
      </c>
      <c r="B33" s="12" t="s">
        <v>35</v>
      </c>
      <c r="C33" s="12">
        <v>250</v>
      </c>
      <c r="D33" s="12">
        <v>2.2799999999999998</v>
      </c>
      <c r="E33" s="12">
        <v>5.03</v>
      </c>
      <c r="F33" s="12">
        <v>17</v>
      </c>
      <c r="G33" s="12">
        <v>122.25</v>
      </c>
      <c r="H33" s="12">
        <v>0.13</v>
      </c>
      <c r="I33" s="12">
        <v>0.63</v>
      </c>
      <c r="J33" s="12">
        <v>29.25</v>
      </c>
      <c r="K33" s="12">
        <v>0.38</v>
      </c>
      <c r="L33" s="12">
        <v>246.63</v>
      </c>
      <c r="M33" s="12">
        <v>208.63</v>
      </c>
      <c r="N33" s="12">
        <v>31.13</v>
      </c>
      <c r="O33" s="12">
        <v>0.63</v>
      </c>
      <c r="P33" s="27">
        <v>111</v>
      </c>
    </row>
    <row r="34" spans="1:16" x14ac:dyDescent="0.3">
      <c r="A34" s="15">
        <v>2</v>
      </c>
      <c r="B34" s="1" t="s">
        <v>26</v>
      </c>
      <c r="C34" s="6">
        <v>100</v>
      </c>
      <c r="D34" s="6">
        <v>14.55</v>
      </c>
      <c r="E34" s="6">
        <v>16.79</v>
      </c>
      <c r="F34" s="6">
        <v>2.89</v>
      </c>
      <c r="G34" s="6">
        <v>221</v>
      </c>
      <c r="H34" s="6">
        <v>4.2000000000000003E-2</v>
      </c>
      <c r="I34" s="6">
        <v>2.472</v>
      </c>
      <c r="J34" s="6">
        <v>3.2000000000000001E-2</v>
      </c>
      <c r="K34" s="6">
        <v>0.52</v>
      </c>
      <c r="L34" s="6">
        <v>23.48</v>
      </c>
      <c r="M34" s="6">
        <v>184.24</v>
      </c>
      <c r="N34" s="6">
        <v>21.8</v>
      </c>
      <c r="O34" s="6">
        <v>1.48</v>
      </c>
      <c r="P34" s="24">
        <v>7014</v>
      </c>
    </row>
    <row r="35" spans="1:16" x14ac:dyDescent="0.3">
      <c r="A35" s="15">
        <v>3</v>
      </c>
      <c r="B35" s="9" t="s">
        <v>57</v>
      </c>
      <c r="C35" s="1">
        <v>220</v>
      </c>
      <c r="D35" s="1">
        <v>12.8</v>
      </c>
      <c r="E35" s="1">
        <v>21.43</v>
      </c>
      <c r="F35" s="10">
        <v>110</v>
      </c>
      <c r="G35" s="1">
        <v>656.63400000000001</v>
      </c>
      <c r="H35" s="1">
        <v>0.86</v>
      </c>
      <c r="I35" s="1"/>
      <c r="J35" s="1">
        <v>0.19800000000000001</v>
      </c>
      <c r="K35" s="1">
        <v>2.2000000000000002</v>
      </c>
      <c r="L35" s="1">
        <v>206.45</v>
      </c>
      <c r="M35" s="1">
        <v>575.05999999999995</v>
      </c>
      <c r="N35" s="1">
        <v>168.98</v>
      </c>
      <c r="O35" s="1">
        <v>5.258</v>
      </c>
      <c r="P35" s="24">
        <v>304</v>
      </c>
    </row>
    <row r="36" spans="1:16" x14ac:dyDescent="0.3">
      <c r="A36" s="15">
        <v>4</v>
      </c>
      <c r="B36" s="1" t="s">
        <v>27</v>
      </c>
      <c r="C36" s="6">
        <v>200</v>
      </c>
      <c r="D36" s="6">
        <v>0.16</v>
      </c>
      <c r="E36" s="6">
        <v>0.16</v>
      </c>
      <c r="F36" s="6">
        <v>27.88</v>
      </c>
      <c r="G36" s="6">
        <v>114.6</v>
      </c>
      <c r="H36" s="6">
        <v>1.2E-2</v>
      </c>
      <c r="I36" s="6">
        <v>0.9</v>
      </c>
      <c r="J36" s="6"/>
      <c r="K36" s="6">
        <v>0.08</v>
      </c>
      <c r="L36" s="6">
        <v>14.18</v>
      </c>
      <c r="M36" s="6">
        <v>4.4000000000000004</v>
      </c>
      <c r="N36" s="6">
        <v>5.14</v>
      </c>
      <c r="O36" s="6">
        <v>0.95</v>
      </c>
      <c r="P36" s="24">
        <v>342</v>
      </c>
    </row>
    <row r="37" spans="1:16" x14ac:dyDescent="0.3">
      <c r="A37" s="15">
        <v>5</v>
      </c>
      <c r="B37" s="1" t="s">
        <v>78</v>
      </c>
      <c r="C37" s="6">
        <v>100</v>
      </c>
      <c r="D37" s="6">
        <v>1.43</v>
      </c>
      <c r="E37" s="6">
        <v>6.09</v>
      </c>
      <c r="F37" s="6">
        <v>8.36</v>
      </c>
      <c r="G37" s="6">
        <v>93.9</v>
      </c>
      <c r="H37" s="6">
        <v>0.02</v>
      </c>
      <c r="I37" s="6">
        <v>9.5</v>
      </c>
      <c r="J37" s="6"/>
      <c r="K37" s="6"/>
      <c r="L37" s="6">
        <v>35.15</v>
      </c>
      <c r="M37" s="6">
        <v>40.97</v>
      </c>
      <c r="N37" s="6">
        <v>20.9</v>
      </c>
      <c r="O37" s="6">
        <v>1.33</v>
      </c>
      <c r="P37" s="24">
        <v>33</v>
      </c>
    </row>
    <row r="38" spans="1:16" x14ac:dyDescent="0.3">
      <c r="A38" s="15">
        <v>6</v>
      </c>
      <c r="B38" s="1" t="s">
        <v>28</v>
      </c>
      <c r="C38" s="6">
        <v>40</v>
      </c>
      <c r="D38" s="6">
        <v>3.16</v>
      </c>
      <c r="E38" s="6">
        <v>0.4</v>
      </c>
      <c r="F38" s="6">
        <v>19.32</v>
      </c>
      <c r="G38" s="6">
        <v>93.52</v>
      </c>
      <c r="H38" s="6">
        <v>0.04</v>
      </c>
      <c r="I38" s="6"/>
      <c r="J38" s="6"/>
      <c r="K38" s="6">
        <v>0.52</v>
      </c>
      <c r="L38" s="6">
        <v>9.1999999999999993</v>
      </c>
      <c r="M38" s="6">
        <v>34.799999999999997</v>
      </c>
      <c r="N38" s="6">
        <v>13.2</v>
      </c>
      <c r="O38" s="6">
        <v>0.44</v>
      </c>
      <c r="P38" s="24" t="s">
        <v>72</v>
      </c>
    </row>
    <row r="39" spans="1:16" x14ac:dyDescent="0.3">
      <c r="A39" s="15">
        <v>7</v>
      </c>
      <c r="B39" s="1" t="s">
        <v>29</v>
      </c>
      <c r="C39" s="6">
        <v>30</v>
      </c>
      <c r="D39" s="6">
        <v>1.68</v>
      </c>
      <c r="E39" s="6">
        <v>0.33</v>
      </c>
      <c r="F39" s="6">
        <v>14.82</v>
      </c>
      <c r="G39" s="6">
        <v>68.97</v>
      </c>
      <c r="H39" s="6">
        <v>0.03</v>
      </c>
      <c r="I39" s="6"/>
      <c r="J39" s="6"/>
      <c r="K39" s="6">
        <v>0.27</v>
      </c>
      <c r="L39" s="6">
        <v>6.9</v>
      </c>
      <c r="M39" s="6">
        <v>31.8</v>
      </c>
      <c r="N39" s="6">
        <v>7.5</v>
      </c>
      <c r="O39" s="6">
        <v>0.93</v>
      </c>
      <c r="P39" s="24" t="s">
        <v>72</v>
      </c>
    </row>
    <row r="40" spans="1:16" x14ac:dyDescent="0.3">
      <c r="A40" s="1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4"/>
    </row>
    <row r="41" spans="1:16" ht="15" thickBot="1" x14ac:dyDescent="0.35">
      <c r="A41" s="18"/>
      <c r="B41" s="19" t="s">
        <v>37</v>
      </c>
      <c r="C41" s="25"/>
      <c r="D41" s="25">
        <f t="shared" ref="D41:O41" si="3">SUM(D33:D40)</f>
        <v>36.06</v>
      </c>
      <c r="E41" s="25">
        <f t="shared" si="3"/>
        <v>50.23</v>
      </c>
      <c r="F41" s="25">
        <f t="shared" si="3"/>
        <v>200.26999999999998</v>
      </c>
      <c r="G41" s="25">
        <f t="shared" si="3"/>
        <v>1370.874</v>
      </c>
      <c r="H41" s="25">
        <f t="shared" si="3"/>
        <v>1.1340000000000001</v>
      </c>
      <c r="I41" s="25">
        <f t="shared" si="3"/>
        <v>13.501999999999999</v>
      </c>
      <c r="J41" s="25">
        <f t="shared" si="3"/>
        <v>29.48</v>
      </c>
      <c r="K41" s="25">
        <f t="shared" si="3"/>
        <v>3.97</v>
      </c>
      <c r="L41" s="25">
        <f t="shared" si="3"/>
        <v>541.99</v>
      </c>
      <c r="M41" s="25">
        <f t="shared" si="3"/>
        <v>1079.8999999999999</v>
      </c>
      <c r="N41" s="25">
        <f t="shared" si="3"/>
        <v>268.64999999999998</v>
      </c>
      <c r="O41" s="25">
        <f t="shared" si="3"/>
        <v>11.017999999999999</v>
      </c>
      <c r="P41" s="26"/>
    </row>
    <row r="42" spans="1:16" ht="15" thickBot="1" x14ac:dyDescent="0.35">
      <c r="A42" s="32"/>
      <c r="B42" s="47" t="s">
        <v>38</v>
      </c>
      <c r="C42" s="33"/>
      <c r="D42" s="70">
        <f t="shared" ref="D42:O42" si="4">D30+D41</f>
        <v>64.597999999999999</v>
      </c>
      <c r="E42" s="70">
        <f t="shared" si="4"/>
        <v>81.935000000000002</v>
      </c>
      <c r="F42" s="70">
        <f t="shared" si="4"/>
        <v>338.69</v>
      </c>
      <c r="G42" s="70">
        <f t="shared" si="4"/>
        <v>2302.4790000000003</v>
      </c>
      <c r="H42" s="70">
        <f t="shared" si="4"/>
        <v>1.6270000000000002</v>
      </c>
      <c r="I42" s="70">
        <f t="shared" si="4"/>
        <v>39.891999999999996</v>
      </c>
      <c r="J42" s="70">
        <f t="shared" si="4"/>
        <v>88.555000000000007</v>
      </c>
      <c r="K42" s="70">
        <f t="shared" si="4"/>
        <v>4.7149999999999999</v>
      </c>
      <c r="L42" s="70">
        <f t="shared" si="4"/>
        <v>692.45</v>
      </c>
      <c r="M42" s="70">
        <f t="shared" si="4"/>
        <v>1145.8999999999999</v>
      </c>
      <c r="N42" s="70">
        <f t="shared" si="4"/>
        <v>279.59999999999997</v>
      </c>
      <c r="O42" s="71">
        <f t="shared" si="4"/>
        <v>12.367999999999999</v>
      </c>
      <c r="P42" s="34"/>
    </row>
    <row r="43" spans="1:16" ht="15" thickBot="1" x14ac:dyDescent="0.35">
      <c r="A43" s="108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10"/>
    </row>
    <row r="44" spans="1:16" ht="15" thickBot="1" x14ac:dyDescent="0.35">
      <c r="A44" s="111" t="s">
        <v>77</v>
      </c>
      <c r="B44" s="111" t="s">
        <v>1</v>
      </c>
      <c r="C44" s="111" t="s">
        <v>2</v>
      </c>
      <c r="D44" s="108" t="s">
        <v>3</v>
      </c>
      <c r="E44" s="109"/>
      <c r="F44" s="110"/>
      <c r="G44" s="104" t="s">
        <v>7</v>
      </c>
      <c r="H44" s="106" t="s">
        <v>12</v>
      </c>
      <c r="I44" s="107"/>
      <c r="J44" s="107"/>
      <c r="K44" s="107"/>
      <c r="L44" s="108" t="s">
        <v>17</v>
      </c>
      <c r="M44" s="109"/>
      <c r="N44" s="109"/>
      <c r="O44" s="110"/>
      <c r="P44" s="111" t="s">
        <v>0</v>
      </c>
    </row>
    <row r="45" spans="1:16" ht="15" thickBot="1" x14ac:dyDescent="0.35">
      <c r="A45" s="116"/>
      <c r="B45" s="116"/>
      <c r="C45" s="116"/>
      <c r="D45" s="5" t="s">
        <v>4</v>
      </c>
      <c r="E45" s="5" t="s">
        <v>5</v>
      </c>
      <c r="F45" s="5" t="s">
        <v>6</v>
      </c>
      <c r="G45" s="105"/>
      <c r="H45" s="5" t="s">
        <v>8</v>
      </c>
      <c r="I45" s="4" t="s">
        <v>9</v>
      </c>
      <c r="J45" s="4" t="s">
        <v>10</v>
      </c>
      <c r="K45" s="4" t="s">
        <v>11</v>
      </c>
      <c r="L45" s="5" t="s">
        <v>13</v>
      </c>
      <c r="M45" s="5" t="s">
        <v>14</v>
      </c>
      <c r="N45" s="5" t="s">
        <v>15</v>
      </c>
      <c r="O45" s="5" t="s">
        <v>16</v>
      </c>
      <c r="P45" s="116"/>
    </row>
    <row r="46" spans="1:16" ht="15" thickBot="1" x14ac:dyDescent="0.35">
      <c r="A46" s="113" t="s">
        <v>39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67"/>
    </row>
    <row r="47" spans="1:16" x14ac:dyDescent="0.3">
      <c r="A47" s="11">
        <v>1</v>
      </c>
      <c r="B47" s="12" t="s">
        <v>45</v>
      </c>
      <c r="C47" s="12">
        <v>250</v>
      </c>
      <c r="D47" s="12">
        <v>8.16</v>
      </c>
      <c r="E47" s="12">
        <v>9.84</v>
      </c>
      <c r="F47" s="12">
        <v>35.6</v>
      </c>
      <c r="G47" s="12">
        <v>264</v>
      </c>
      <c r="H47" s="12">
        <v>0.2</v>
      </c>
      <c r="I47" s="12">
        <v>0.5</v>
      </c>
      <c r="J47" s="12">
        <v>15.8</v>
      </c>
      <c r="K47" s="12">
        <v>0.4</v>
      </c>
      <c r="L47" s="12">
        <v>137.34</v>
      </c>
      <c r="M47" s="12">
        <v>139.69999999999999</v>
      </c>
      <c r="N47" s="12">
        <v>39.9</v>
      </c>
      <c r="O47" s="12">
        <v>1.66</v>
      </c>
      <c r="P47" s="27">
        <v>174</v>
      </c>
    </row>
    <row r="48" spans="1:16" x14ac:dyDescent="0.3">
      <c r="A48" s="15">
        <v>2</v>
      </c>
      <c r="B48" s="1" t="s">
        <v>41</v>
      </c>
      <c r="C48" s="1">
        <v>200</v>
      </c>
      <c r="D48" s="1">
        <v>4</v>
      </c>
      <c r="E48" s="1">
        <v>3.54</v>
      </c>
      <c r="F48" s="1">
        <v>17.57</v>
      </c>
      <c r="G48" s="1">
        <v>118.6</v>
      </c>
      <c r="H48" s="1">
        <v>0.06</v>
      </c>
      <c r="I48" s="1">
        <v>1.58</v>
      </c>
      <c r="J48" s="1">
        <v>15</v>
      </c>
      <c r="K48" s="1"/>
      <c r="L48" s="1">
        <v>152.19999999999999</v>
      </c>
      <c r="M48" s="1">
        <v>114.8</v>
      </c>
      <c r="N48" s="1">
        <v>30</v>
      </c>
      <c r="O48" s="1">
        <v>1.7</v>
      </c>
      <c r="P48" s="24">
        <v>46</v>
      </c>
    </row>
    <row r="49" spans="1:16" x14ac:dyDescent="0.3">
      <c r="A49" s="15">
        <v>3</v>
      </c>
      <c r="B49" s="1" t="s">
        <v>42</v>
      </c>
      <c r="C49" s="7" t="s">
        <v>46</v>
      </c>
      <c r="D49" s="1">
        <v>1.18</v>
      </c>
      <c r="E49" s="1">
        <v>3.74</v>
      </c>
      <c r="F49" s="1">
        <v>7.44</v>
      </c>
      <c r="G49" s="1">
        <v>102</v>
      </c>
      <c r="H49" s="1">
        <v>1.7000000000000001E-2</v>
      </c>
      <c r="I49" s="1">
        <v>20</v>
      </c>
      <c r="J49" s="1"/>
      <c r="K49" s="1"/>
      <c r="L49" s="1">
        <v>4.2</v>
      </c>
      <c r="M49" s="1"/>
      <c r="N49" s="1">
        <v>3.2</v>
      </c>
      <c r="O49" s="1">
        <v>1.7999999999999999E-2</v>
      </c>
      <c r="P49" s="24">
        <v>1</v>
      </c>
    </row>
    <row r="50" spans="1:16" x14ac:dyDescent="0.3">
      <c r="A50" s="15">
        <v>4</v>
      </c>
      <c r="B50" s="1" t="s">
        <v>50</v>
      </c>
      <c r="C50" s="1">
        <v>20</v>
      </c>
      <c r="D50" s="1">
        <v>0.01</v>
      </c>
      <c r="E50" s="1">
        <v>5.8</v>
      </c>
      <c r="F50" s="1">
        <v>12.4</v>
      </c>
      <c r="G50" s="1">
        <v>106</v>
      </c>
      <c r="H50" s="1">
        <v>3.5000000000000001E-3</v>
      </c>
      <c r="I50" s="1" t="s">
        <v>51</v>
      </c>
      <c r="J50" s="1">
        <v>1.5</v>
      </c>
      <c r="K50" s="1">
        <v>0.3</v>
      </c>
      <c r="L50" s="1">
        <v>32.9</v>
      </c>
      <c r="M50" s="1"/>
      <c r="N50" s="1"/>
      <c r="O50" s="1"/>
      <c r="P50" s="24" t="s">
        <v>72</v>
      </c>
    </row>
    <row r="51" spans="1:16" x14ac:dyDescent="0.3">
      <c r="A51" s="1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4"/>
    </row>
    <row r="52" spans="1:16" ht="15" thickBot="1" x14ac:dyDescent="0.35">
      <c r="A52" s="18"/>
      <c r="B52" s="19" t="s">
        <v>36</v>
      </c>
      <c r="C52" s="25"/>
      <c r="D52" s="25">
        <f t="shared" ref="D52:O52" si="5">SUM(D47:D51)</f>
        <v>13.35</v>
      </c>
      <c r="E52" s="25">
        <f t="shared" si="5"/>
        <v>22.919999999999998</v>
      </c>
      <c r="F52" s="25">
        <f t="shared" si="5"/>
        <v>73.010000000000005</v>
      </c>
      <c r="G52" s="25">
        <f t="shared" si="5"/>
        <v>590.6</v>
      </c>
      <c r="H52" s="25">
        <f t="shared" si="5"/>
        <v>0.28050000000000003</v>
      </c>
      <c r="I52" s="25">
        <f t="shared" si="5"/>
        <v>22.08</v>
      </c>
      <c r="J52" s="25">
        <f t="shared" si="5"/>
        <v>32.299999999999997</v>
      </c>
      <c r="K52" s="25">
        <f t="shared" si="5"/>
        <v>0.7</v>
      </c>
      <c r="L52" s="25">
        <f t="shared" si="5"/>
        <v>326.63999999999993</v>
      </c>
      <c r="M52" s="25">
        <f t="shared" si="5"/>
        <v>254.5</v>
      </c>
      <c r="N52" s="25">
        <f t="shared" si="5"/>
        <v>73.100000000000009</v>
      </c>
      <c r="O52" s="25">
        <f t="shared" si="5"/>
        <v>3.3779999999999997</v>
      </c>
      <c r="P52" s="26"/>
    </row>
    <row r="53" spans="1:16" ht="15" thickBot="1" x14ac:dyDescent="0.35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8"/>
      <c r="P53" s="76"/>
    </row>
    <row r="54" spans="1:16" ht="15" thickBot="1" x14ac:dyDescent="0.35">
      <c r="A54" s="113" t="s">
        <v>22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69"/>
    </row>
    <row r="55" spans="1:16" x14ac:dyDescent="0.3">
      <c r="A55" s="11">
        <v>1</v>
      </c>
      <c r="B55" s="12" t="s">
        <v>43</v>
      </c>
      <c r="C55" s="12">
        <v>220</v>
      </c>
      <c r="D55" s="12">
        <v>1.57</v>
      </c>
      <c r="E55" s="12">
        <v>2.17</v>
      </c>
      <c r="F55" s="12">
        <v>9.69</v>
      </c>
      <c r="G55" s="12">
        <v>102.9</v>
      </c>
      <c r="H55" s="12">
        <v>7.0000000000000007E-2</v>
      </c>
      <c r="I55" s="12">
        <v>6.66</v>
      </c>
      <c r="J55" s="12"/>
      <c r="K55" s="12">
        <v>0.98</v>
      </c>
      <c r="L55" s="12">
        <v>21.36</v>
      </c>
      <c r="M55" s="12">
        <v>44.78</v>
      </c>
      <c r="N55" s="12">
        <v>22.7</v>
      </c>
      <c r="O55" s="12">
        <v>0.88</v>
      </c>
      <c r="P55" s="27">
        <v>82</v>
      </c>
    </row>
    <row r="56" spans="1:16" x14ac:dyDescent="0.3">
      <c r="A56" s="15">
        <v>2</v>
      </c>
      <c r="B56" s="1" t="s">
        <v>40</v>
      </c>
      <c r="C56" s="1">
        <v>250</v>
      </c>
      <c r="D56" s="1">
        <v>21.93</v>
      </c>
      <c r="E56" s="1">
        <v>23.38</v>
      </c>
      <c r="F56" s="1">
        <v>144.82</v>
      </c>
      <c r="G56" s="1">
        <v>841.28</v>
      </c>
      <c r="H56" s="1">
        <v>0.32</v>
      </c>
      <c r="I56" s="1"/>
      <c r="J56" s="1"/>
      <c r="K56" s="1">
        <v>10.62</v>
      </c>
      <c r="L56" s="1">
        <v>3.1</v>
      </c>
      <c r="M56" s="1">
        <v>146.74</v>
      </c>
      <c r="N56" s="1">
        <v>27.4</v>
      </c>
      <c r="O56" s="1">
        <v>3.1</v>
      </c>
      <c r="P56" s="24">
        <v>309</v>
      </c>
    </row>
    <row r="57" spans="1:16" x14ac:dyDescent="0.3">
      <c r="A57" s="15">
        <v>3</v>
      </c>
      <c r="B57" s="1" t="s">
        <v>44</v>
      </c>
      <c r="C57" s="1">
        <v>100</v>
      </c>
      <c r="D57" s="1">
        <v>10.4</v>
      </c>
      <c r="E57" s="1">
        <v>22.98</v>
      </c>
      <c r="F57" s="1">
        <v>1.26</v>
      </c>
      <c r="G57" s="1">
        <v>255.21</v>
      </c>
      <c r="H57" s="1">
        <v>0.03</v>
      </c>
      <c r="I57" s="1"/>
      <c r="J57" s="1">
        <v>36.200000000000003</v>
      </c>
      <c r="K57" s="1">
        <v>0.45</v>
      </c>
      <c r="L57" s="1">
        <v>25.34</v>
      </c>
      <c r="M57" s="1">
        <v>121.27</v>
      </c>
      <c r="N57" s="1">
        <v>14.48</v>
      </c>
      <c r="O57" s="1">
        <v>1.62</v>
      </c>
      <c r="P57" s="24">
        <v>243</v>
      </c>
    </row>
    <row r="58" spans="1:16" x14ac:dyDescent="0.3">
      <c r="A58" s="15">
        <v>4</v>
      </c>
      <c r="B58" s="1" t="s">
        <v>33</v>
      </c>
      <c r="C58" s="1" t="s">
        <v>75</v>
      </c>
      <c r="D58" s="1">
        <v>7.0000000000000007E-2</v>
      </c>
      <c r="E58" s="1">
        <v>0.02</v>
      </c>
      <c r="F58" s="1">
        <v>15</v>
      </c>
      <c r="G58" s="1">
        <v>60</v>
      </c>
      <c r="H58" s="1"/>
      <c r="I58" s="1">
        <v>0.03</v>
      </c>
      <c r="J58" s="1"/>
      <c r="K58" s="1"/>
      <c r="L58" s="1">
        <v>11.1</v>
      </c>
      <c r="M58" s="1">
        <v>2.8</v>
      </c>
      <c r="N58" s="1">
        <v>1.4</v>
      </c>
      <c r="O58" s="1">
        <v>0.28000000000000003</v>
      </c>
      <c r="P58" s="24">
        <v>376</v>
      </c>
    </row>
    <row r="59" spans="1:16" x14ac:dyDescent="0.3">
      <c r="A59" s="15">
        <v>5</v>
      </c>
      <c r="B59" s="1" t="s">
        <v>28</v>
      </c>
      <c r="C59" s="6">
        <v>40</v>
      </c>
      <c r="D59" s="6">
        <v>3.16</v>
      </c>
      <c r="E59" s="6">
        <v>0.4</v>
      </c>
      <c r="F59" s="6">
        <v>19.32</v>
      </c>
      <c r="G59" s="6">
        <v>93.52</v>
      </c>
      <c r="H59" s="6">
        <v>0.04</v>
      </c>
      <c r="I59" s="6"/>
      <c r="J59" s="6"/>
      <c r="K59" s="6">
        <v>0.52</v>
      </c>
      <c r="L59" s="6">
        <v>9.1999999999999993</v>
      </c>
      <c r="M59" s="6">
        <v>34.799999999999997</v>
      </c>
      <c r="N59" s="6">
        <v>13.2</v>
      </c>
      <c r="O59" s="6">
        <v>0.44</v>
      </c>
      <c r="P59" s="24" t="s">
        <v>72</v>
      </c>
    </row>
    <row r="60" spans="1:16" x14ac:dyDescent="0.3">
      <c r="A60" s="15">
        <v>6</v>
      </c>
      <c r="B60" s="1" t="s">
        <v>29</v>
      </c>
      <c r="C60" s="6">
        <v>30</v>
      </c>
      <c r="D60" s="6">
        <v>1.68</v>
      </c>
      <c r="E60" s="6">
        <v>0.33</v>
      </c>
      <c r="F60" s="6">
        <v>14.82</v>
      </c>
      <c r="G60" s="6">
        <v>68.97</v>
      </c>
      <c r="H60" s="6">
        <v>0.03</v>
      </c>
      <c r="I60" s="6"/>
      <c r="J60" s="6"/>
      <c r="K60" s="6">
        <v>0.27</v>
      </c>
      <c r="L60" s="6">
        <v>6.9</v>
      </c>
      <c r="M60" s="6">
        <v>31.8</v>
      </c>
      <c r="N60" s="6">
        <v>7.5</v>
      </c>
      <c r="O60" s="6">
        <v>0.93</v>
      </c>
      <c r="P60" s="24" t="s">
        <v>72</v>
      </c>
    </row>
    <row r="61" spans="1:16" x14ac:dyDescent="0.3">
      <c r="A61" s="15">
        <v>7</v>
      </c>
      <c r="B61" s="1" t="s">
        <v>81</v>
      </c>
      <c r="C61" s="1">
        <v>100</v>
      </c>
      <c r="D61" s="1">
        <v>0.93</v>
      </c>
      <c r="E61" s="1">
        <v>6.15</v>
      </c>
      <c r="F61" s="1">
        <v>4.78</v>
      </c>
      <c r="G61" s="1">
        <v>117.58</v>
      </c>
      <c r="H61" s="1">
        <v>0.11600000000000001</v>
      </c>
      <c r="I61" s="1">
        <v>50.23</v>
      </c>
      <c r="J61" s="1">
        <v>0</v>
      </c>
      <c r="K61" s="1">
        <v>8.73</v>
      </c>
      <c r="L61" s="1">
        <v>68.66</v>
      </c>
      <c r="M61" s="1">
        <v>72.98</v>
      </c>
      <c r="N61" s="1">
        <v>46.36</v>
      </c>
      <c r="O61" s="1">
        <v>2.0299999999999998</v>
      </c>
      <c r="P61" s="24">
        <v>24</v>
      </c>
    </row>
    <row r="62" spans="1:16" ht="15" thickBot="1" x14ac:dyDescent="0.35">
      <c r="A62" s="18"/>
      <c r="B62" s="19" t="s">
        <v>37</v>
      </c>
      <c r="C62" s="25"/>
      <c r="D62" s="25">
        <f t="shared" ref="D62:O62" si="6">SUM(D55:D61)</f>
        <v>39.739999999999995</v>
      </c>
      <c r="E62" s="25">
        <f t="shared" si="6"/>
        <v>55.43</v>
      </c>
      <c r="F62" s="25">
        <f t="shared" si="6"/>
        <v>209.68999999999997</v>
      </c>
      <c r="G62" s="25">
        <f t="shared" si="6"/>
        <v>1539.4599999999998</v>
      </c>
      <c r="H62" s="25">
        <f t="shared" si="6"/>
        <v>0.60599999999999998</v>
      </c>
      <c r="I62" s="25">
        <f t="shared" si="6"/>
        <v>56.919999999999995</v>
      </c>
      <c r="J62" s="25">
        <f t="shared" si="6"/>
        <v>36.200000000000003</v>
      </c>
      <c r="K62" s="25">
        <f t="shared" si="6"/>
        <v>21.57</v>
      </c>
      <c r="L62" s="25">
        <f t="shared" si="6"/>
        <v>145.66</v>
      </c>
      <c r="M62" s="25">
        <f t="shared" si="6"/>
        <v>455.17000000000007</v>
      </c>
      <c r="N62" s="25">
        <f t="shared" si="6"/>
        <v>133.04000000000002</v>
      </c>
      <c r="O62" s="25">
        <f t="shared" si="6"/>
        <v>9.2799999999999994</v>
      </c>
      <c r="P62" s="26"/>
    </row>
    <row r="63" spans="1:16" ht="15" thickBot="1" x14ac:dyDescent="0.35">
      <c r="A63" s="40"/>
      <c r="B63" s="41" t="s">
        <v>38</v>
      </c>
      <c r="C63" s="77"/>
      <c r="D63" s="83">
        <f t="shared" ref="D63:O63" si="7">D52+D62</f>
        <v>53.089999999999996</v>
      </c>
      <c r="E63" s="83">
        <f t="shared" si="7"/>
        <v>78.349999999999994</v>
      </c>
      <c r="F63" s="83">
        <f t="shared" si="7"/>
        <v>282.7</v>
      </c>
      <c r="G63" s="83">
        <f t="shared" si="7"/>
        <v>2130.06</v>
      </c>
      <c r="H63" s="83">
        <f t="shared" si="7"/>
        <v>0.88650000000000007</v>
      </c>
      <c r="I63" s="83">
        <f t="shared" si="7"/>
        <v>79</v>
      </c>
      <c r="J63" s="83">
        <f t="shared" si="7"/>
        <v>68.5</v>
      </c>
      <c r="K63" s="83">
        <f t="shared" si="7"/>
        <v>22.27</v>
      </c>
      <c r="L63" s="83">
        <f t="shared" si="7"/>
        <v>472.29999999999995</v>
      </c>
      <c r="M63" s="83">
        <f t="shared" si="7"/>
        <v>709.67000000000007</v>
      </c>
      <c r="N63" s="83">
        <f t="shared" si="7"/>
        <v>206.14000000000004</v>
      </c>
      <c r="O63" s="84">
        <f t="shared" si="7"/>
        <v>12.657999999999999</v>
      </c>
      <c r="P63" s="78"/>
    </row>
    <row r="64" spans="1:16" ht="15" thickBot="1" x14ac:dyDescent="0.35">
      <c r="A64" s="40"/>
      <c r="B64" s="41"/>
      <c r="C64" s="77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4"/>
      <c r="P64" s="78"/>
    </row>
    <row r="65" spans="1:16" ht="15" thickBot="1" x14ac:dyDescent="0.35">
      <c r="A65" s="111" t="s">
        <v>77</v>
      </c>
      <c r="B65" s="111" t="s">
        <v>1</v>
      </c>
      <c r="C65" s="111" t="s">
        <v>2</v>
      </c>
      <c r="D65" s="108" t="s">
        <v>3</v>
      </c>
      <c r="E65" s="109"/>
      <c r="F65" s="110"/>
      <c r="G65" s="104" t="s">
        <v>7</v>
      </c>
      <c r="H65" s="106" t="s">
        <v>12</v>
      </c>
      <c r="I65" s="107"/>
      <c r="J65" s="107"/>
      <c r="K65" s="107"/>
      <c r="L65" s="108" t="s">
        <v>17</v>
      </c>
      <c r="M65" s="109"/>
      <c r="N65" s="109"/>
      <c r="O65" s="110"/>
      <c r="P65" s="111" t="s">
        <v>0</v>
      </c>
    </row>
    <row r="66" spans="1:16" ht="15" thickBot="1" x14ac:dyDescent="0.35">
      <c r="A66" s="116"/>
      <c r="B66" s="116"/>
      <c r="C66" s="116"/>
      <c r="D66" s="5" t="s">
        <v>4</v>
      </c>
      <c r="E66" s="5" t="s">
        <v>5</v>
      </c>
      <c r="F66" s="5" t="s">
        <v>6</v>
      </c>
      <c r="G66" s="105"/>
      <c r="H66" s="5" t="s">
        <v>8</v>
      </c>
      <c r="I66" s="4" t="s">
        <v>9</v>
      </c>
      <c r="J66" s="4" t="s">
        <v>10</v>
      </c>
      <c r="K66" s="4" t="s">
        <v>11</v>
      </c>
      <c r="L66" s="5" t="s">
        <v>13</v>
      </c>
      <c r="M66" s="5" t="s">
        <v>14</v>
      </c>
      <c r="N66" s="5" t="s">
        <v>15</v>
      </c>
      <c r="O66" s="5" t="s">
        <v>16</v>
      </c>
      <c r="P66" s="116"/>
    </row>
    <row r="67" spans="1:16" ht="15" thickBot="1" x14ac:dyDescent="0.35">
      <c r="A67" s="113" t="s">
        <v>47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67"/>
    </row>
    <row r="68" spans="1:16" x14ac:dyDescent="0.3">
      <c r="A68" s="11">
        <v>1</v>
      </c>
      <c r="B68" s="12" t="s">
        <v>58</v>
      </c>
      <c r="C68" s="23">
        <v>220</v>
      </c>
      <c r="D68" s="13">
        <v>7.85</v>
      </c>
      <c r="E68" s="13">
        <v>10.1</v>
      </c>
      <c r="F68" s="13">
        <v>49.4</v>
      </c>
      <c r="G68" s="13">
        <v>320</v>
      </c>
      <c r="H68" s="28">
        <v>1.2699999999999999E-2</v>
      </c>
      <c r="I68" s="13">
        <v>0.87</v>
      </c>
      <c r="J68" s="13">
        <v>0</v>
      </c>
      <c r="K68" s="13">
        <v>0</v>
      </c>
      <c r="L68" s="13">
        <v>133.69999999999999</v>
      </c>
      <c r="M68" s="13">
        <v>0</v>
      </c>
      <c r="N68" s="13">
        <v>42.2</v>
      </c>
      <c r="O68" s="13">
        <v>2.15</v>
      </c>
      <c r="P68" s="27">
        <v>173</v>
      </c>
    </row>
    <row r="69" spans="1:16" x14ac:dyDescent="0.3">
      <c r="A69" s="15">
        <v>2</v>
      </c>
      <c r="B69" s="1" t="s">
        <v>33</v>
      </c>
      <c r="C69" s="6" t="s">
        <v>75</v>
      </c>
      <c r="D69" s="1">
        <v>7.0000000000000007E-2</v>
      </c>
      <c r="E69" s="1">
        <v>0.02</v>
      </c>
      <c r="F69" s="1">
        <v>15</v>
      </c>
      <c r="G69" s="1">
        <v>60</v>
      </c>
      <c r="H69" s="1"/>
      <c r="I69" s="1">
        <v>0.03</v>
      </c>
      <c r="J69" s="1"/>
      <c r="K69" s="1"/>
      <c r="L69" s="1">
        <v>11.1</v>
      </c>
      <c r="M69" s="1">
        <v>2.8</v>
      </c>
      <c r="N69" s="1">
        <v>1.4</v>
      </c>
      <c r="O69" s="1">
        <v>0.28000000000000003</v>
      </c>
      <c r="P69" s="24">
        <v>376</v>
      </c>
    </row>
    <row r="70" spans="1:16" x14ac:dyDescent="0.3">
      <c r="A70" s="15">
        <v>3</v>
      </c>
      <c r="B70" s="1" t="s">
        <v>20</v>
      </c>
      <c r="C70" s="6" t="s">
        <v>74</v>
      </c>
      <c r="D70" s="2">
        <v>20.68</v>
      </c>
      <c r="E70" s="2">
        <v>18.96</v>
      </c>
      <c r="F70" s="2">
        <v>90.17</v>
      </c>
      <c r="G70" s="2">
        <v>591.53</v>
      </c>
      <c r="H70" s="2">
        <v>0.26</v>
      </c>
      <c r="I70" s="2">
        <v>0.11</v>
      </c>
      <c r="J70" s="2">
        <v>59</v>
      </c>
      <c r="K70" s="2">
        <v>0.47</v>
      </c>
      <c r="L70" s="2">
        <v>139.19999999999999</v>
      </c>
      <c r="M70" s="2">
        <v>63</v>
      </c>
      <c r="N70" s="2">
        <v>9.4499999999999993</v>
      </c>
      <c r="O70" s="2">
        <v>0.49</v>
      </c>
      <c r="P70" s="24">
        <v>7</v>
      </c>
    </row>
    <row r="71" spans="1:16" x14ac:dyDescent="0.3">
      <c r="A71" s="1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4"/>
    </row>
    <row r="72" spans="1:16" ht="15" thickBot="1" x14ac:dyDescent="0.35">
      <c r="A72" s="18"/>
      <c r="B72" s="19" t="s">
        <v>36</v>
      </c>
      <c r="C72" s="25"/>
      <c r="D72" s="85">
        <f t="shared" ref="D72:O72" si="8">SUM(D68:D71)</f>
        <v>28.6</v>
      </c>
      <c r="E72" s="85">
        <f t="shared" si="8"/>
        <v>29.08</v>
      </c>
      <c r="F72" s="85">
        <f t="shared" si="8"/>
        <v>154.57</v>
      </c>
      <c r="G72" s="85">
        <f t="shared" si="8"/>
        <v>971.53</v>
      </c>
      <c r="H72" s="85">
        <f t="shared" si="8"/>
        <v>0.2727</v>
      </c>
      <c r="I72" s="85">
        <f t="shared" si="8"/>
        <v>1.01</v>
      </c>
      <c r="J72" s="85">
        <f t="shared" si="8"/>
        <v>59</v>
      </c>
      <c r="K72" s="85">
        <f t="shared" si="8"/>
        <v>0.47</v>
      </c>
      <c r="L72" s="85">
        <f t="shared" si="8"/>
        <v>284</v>
      </c>
      <c r="M72" s="85">
        <f t="shared" si="8"/>
        <v>65.8</v>
      </c>
      <c r="N72" s="85">
        <f t="shared" si="8"/>
        <v>53.05</v>
      </c>
      <c r="O72" s="85">
        <f t="shared" si="8"/>
        <v>2.92</v>
      </c>
      <c r="P72" s="26"/>
    </row>
    <row r="73" spans="1:16" ht="15" thickBot="1" x14ac:dyDescent="0.35">
      <c r="A73" s="62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8"/>
      <c r="P73" s="76"/>
    </row>
    <row r="74" spans="1:16" ht="15" thickBot="1" x14ac:dyDescent="0.35">
      <c r="A74" s="119" t="s">
        <v>22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34"/>
    </row>
    <row r="75" spans="1:16" x14ac:dyDescent="0.3">
      <c r="A75" s="11">
        <v>1</v>
      </c>
      <c r="B75" s="12" t="s">
        <v>48</v>
      </c>
      <c r="C75" s="12">
        <v>250</v>
      </c>
      <c r="D75" s="12">
        <v>2.2000000000000002</v>
      </c>
      <c r="E75" s="12">
        <v>5.2</v>
      </c>
      <c r="F75" s="12">
        <v>15.58</v>
      </c>
      <c r="G75" s="12">
        <v>117.9</v>
      </c>
      <c r="H75" s="12">
        <v>0.15</v>
      </c>
      <c r="I75" s="12">
        <v>14.3</v>
      </c>
      <c r="J75" s="12"/>
      <c r="K75" s="12">
        <v>2.4300000000000002</v>
      </c>
      <c r="L75" s="12">
        <v>16.55</v>
      </c>
      <c r="M75" s="12">
        <v>34.950000000000003</v>
      </c>
      <c r="N75" s="12">
        <v>28</v>
      </c>
      <c r="O75" s="12">
        <v>1.03</v>
      </c>
      <c r="P75" s="27">
        <v>96</v>
      </c>
    </row>
    <row r="76" spans="1:16" x14ac:dyDescent="0.3">
      <c r="A76" s="15">
        <v>2</v>
      </c>
      <c r="B76" s="1" t="s">
        <v>49</v>
      </c>
      <c r="C76" s="6">
        <v>220</v>
      </c>
      <c r="D76" s="6">
        <v>12.32</v>
      </c>
      <c r="E76" s="6">
        <v>7.66</v>
      </c>
      <c r="F76" s="6">
        <v>50.95</v>
      </c>
      <c r="G76" s="6">
        <v>327.36</v>
      </c>
      <c r="H76" s="6">
        <v>0.26</v>
      </c>
      <c r="I76" s="6">
        <v>18.986000000000001</v>
      </c>
      <c r="J76" s="6">
        <v>0</v>
      </c>
      <c r="K76" s="6">
        <v>0</v>
      </c>
      <c r="L76" s="6">
        <v>16.03</v>
      </c>
      <c r="M76" s="6">
        <v>230.43</v>
      </c>
      <c r="N76" s="6">
        <v>153.61000000000001</v>
      </c>
      <c r="O76" s="6">
        <v>6.16</v>
      </c>
      <c r="P76" s="24">
        <v>302</v>
      </c>
    </row>
    <row r="77" spans="1:16" x14ac:dyDescent="0.3">
      <c r="A77" s="15">
        <v>3</v>
      </c>
      <c r="B77" s="1" t="s">
        <v>26</v>
      </c>
      <c r="C77" s="6">
        <v>100</v>
      </c>
      <c r="D77" s="6">
        <v>14.55</v>
      </c>
      <c r="E77" s="6">
        <v>16.79</v>
      </c>
      <c r="F77" s="6">
        <v>2.89</v>
      </c>
      <c r="G77" s="6">
        <v>221</v>
      </c>
      <c r="H77" s="6">
        <v>4.2000000000000003E-2</v>
      </c>
      <c r="I77" s="6">
        <v>2.472</v>
      </c>
      <c r="J77" s="6">
        <v>3.2000000000000001E-2</v>
      </c>
      <c r="K77" s="6">
        <v>0.52</v>
      </c>
      <c r="L77" s="6">
        <v>23.48</v>
      </c>
      <c r="M77" s="6">
        <v>184.24</v>
      </c>
      <c r="N77" s="6">
        <v>21.8</v>
      </c>
      <c r="O77" s="6">
        <v>1.48</v>
      </c>
      <c r="P77" s="24">
        <v>7014</v>
      </c>
    </row>
    <row r="78" spans="1:16" x14ac:dyDescent="0.3">
      <c r="A78" s="15">
        <v>4</v>
      </c>
      <c r="B78" s="1" t="s">
        <v>27</v>
      </c>
      <c r="C78" s="6">
        <v>200</v>
      </c>
      <c r="D78" s="6">
        <v>0.16</v>
      </c>
      <c r="E78" s="6">
        <v>0.16</v>
      </c>
      <c r="F78" s="6">
        <v>27.88</v>
      </c>
      <c r="G78" s="6">
        <v>114.6</v>
      </c>
      <c r="H78" s="6">
        <v>1.2E-2</v>
      </c>
      <c r="I78" s="6">
        <v>0.9</v>
      </c>
      <c r="J78" s="6"/>
      <c r="K78" s="6">
        <v>0.08</v>
      </c>
      <c r="L78" s="6">
        <v>14.18</v>
      </c>
      <c r="M78" s="6">
        <v>4.4000000000000004</v>
      </c>
      <c r="N78" s="6">
        <v>5.14</v>
      </c>
      <c r="O78" s="6">
        <v>0.95</v>
      </c>
      <c r="P78" s="24">
        <v>342</v>
      </c>
    </row>
    <row r="79" spans="1:16" x14ac:dyDescent="0.3">
      <c r="A79" s="15">
        <v>5</v>
      </c>
      <c r="B79" s="1" t="s">
        <v>79</v>
      </c>
      <c r="C79" s="6">
        <v>100</v>
      </c>
      <c r="D79" s="6">
        <v>0.98</v>
      </c>
      <c r="E79" s="6">
        <v>6.15</v>
      </c>
      <c r="F79" s="6">
        <v>3.73</v>
      </c>
      <c r="G79" s="6">
        <v>74.2</v>
      </c>
      <c r="H79" s="6">
        <v>0.05</v>
      </c>
      <c r="I79" s="6">
        <v>16.760000000000002</v>
      </c>
      <c r="J79" s="6"/>
      <c r="K79" s="6"/>
      <c r="L79" s="6">
        <v>18.68</v>
      </c>
      <c r="M79" s="6">
        <v>34.61</v>
      </c>
      <c r="N79" s="6">
        <v>16.260000000000002</v>
      </c>
      <c r="O79" s="6">
        <v>0.74</v>
      </c>
      <c r="P79" s="24"/>
    </row>
    <row r="80" spans="1:16" x14ac:dyDescent="0.3">
      <c r="A80" s="15">
        <v>6</v>
      </c>
      <c r="B80" s="1" t="s">
        <v>28</v>
      </c>
      <c r="C80" s="6">
        <v>40</v>
      </c>
      <c r="D80" s="6">
        <v>3.16</v>
      </c>
      <c r="E80" s="6">
        <v>0.4</v>
      </c>
      <c r="F80" s="6">
        <v>19.32</v>
      </c>
      <c r="G80" s="6">
        <v>93.52</v>
      </c>
      <c r="H80" s="6">
        <v>0.04</v>
      </c>
      <c r="I80" s="6"/>
      <c r="J80" s="6"/>
      <c r="K80" s="6">
        <v>0.52</v>
      </c>
      <c r="L80" s="6">
        <v>9.1999999999999993</v>
      </c>
      <c r="M80" s="6">
        <v>34.799999999999997</v>
      </c>
      <c r="N80" s="6">
        <v>13.2</v>
      </c>
      <c r="O80" s="6">
        <v>0.44</v>
      </c>
      <c r="P80" s="24" t="s">
        <v>72</v>
      </c>
    </row>
    <row r="81" spans="1:16" x14ac:dyDescent="0.3">
      <c r="A81" s="15">
        <v>7</v>
      </c>
      <c r="B81" s="1" t="s">
        <v>29</v>
      </c>
      <c r="C81" s="6">
        <v>30</v>
      </c>
      <c r="D81" s="6">
        <v>1.68</v>
      </c>
      <c r="E81" s="6">
        <v>0.33</v>
      </c>
      <c r="F81" s="6">
        <v>14.82</v>
      </c>
      <c r="G81" s="6">
        <v>68.97</v>
      </c>
      <c r="H81" s="6">
        <v>0.03</v>
      </c>
      <c r="I81" s="6"/>
      <c r="J81" s="6"/>
      <c r="K81" s="6">
        <v>0.27</v>
      </c>
      <c r="L81" s="6">
        <v>6.9</v>
      </c>
      <c r="M81" s="6">
        <v>31.8</v>
      </c>
      <c r="N81" s="6">
        <v>7.5</v>
      </c>
      <c r="O81" s="6">
        <v>0.93</v>
      </c>
      <c r="P81" s="24" t="s">
        <v>72</v>
      </c>
    </row>
    <row r="82" spans="1:16" ht="15" thickBot="1" x14ac:dyDescent="0.35">
      <c r="A82" s="18"/>
      <c r="B82" s="19" t="s">
        <v>37</v>
      </c>
      <c r="C82" s="25"/>
      <c r="D82" s="25">
        <f t="shared" ref="D82:I82" si="9">SUM(D75:D81)</f>
        <v>35.050000000000004</v>
      </c>
      <c r="E82" s="25">
        <f t="shared" si="9"/>
        <v>36.69</v>
      </c>
      <c r="F82" s="25">
        <f t="shared" si="9"/>
        <v>135.16999999999999</v>
      </c>
      <c r="G82" s="25">
        <f t="shared" si="9"/>
        <v>1017.5500000000001</v>
      </c>
      <c r="H82" s="25">
        <f t="shared" si="9"/>
        <v>0.58400000000000007</v>
      </c>
      <c r="I82" s="25">
        <f t="shared" si="9"/>
        <v>53.418000000000006</v>
      </c>
      <c r="J82" s="25"/>
      <c r="K82" s="25">
        <f>SUM(K75:K81)</f>
        <v>3.8200000000000003</v>
      </c>
      <c r="L82" s="25">
        <f>SUM(L75:L81)</f>
        <v>105.02000000000002</v>
      </c>
      <c r="M82" s="25">
        <f>SUM(M75:M81)</f>
        <v>555.2299999999999</v>
      </c>
      <c r="N82" s="25">
        <f>SUM(N75:N81)</f>
        <v>245.51</v>
      </c>
      <c r="O82" s="25">
        <f>SUM(O75:O81)</f>
        <v>11.729999999999999</v>
      </c>
      <c r="P82" s="26"/>
    </row>
    <row r="83" spans="1:16" ht="15" thickBot="1" x14ac:dyDescent="0.35">
      <c r="A83" s="32"/>
      <c r="B83" s="47" t="s">
        <v>38</v>
      </c>
      <c r="C83" s="33"/>
      <c r="D83" s="86">
        <f t="shared" ref="D83:O83" si="10">D82+D72</f>
        <v>63.650000000000006</v>
      </c>
      <c r="E83" s="86">
        <f t="shared" si="10"/>
        <v>65.77</v>
      </c>
      <c r="F83" s="86">
        <f t="shared" si="10"/>
        <v>289.74</v>
      </c>
      <c r="G83" s="86">
        <f t="shared" si="10"/>
        <v>1989.08</v>
      </c>
      <c r="H83" s="86">
        <f t="shared" si="10"/>
        <v>0.85670000000000002</v>
      </c>
      <c r="I83" s="86">
        <f t="shared" si="10"/>
        <v>54.428000000000004</v>
      </c>
      <c r="J83" s="86">
        <f t="shared" si="10"/>
        <v>59</v>
      </c>
      <c r="K83" s="86">
        <f t="shared" si="10"/>
        <v>4.29</v>
      </c>
      <c r="L83" s="86">
        <f t="shared" si="10"/>
        <v>389.02000000000004</v>
      </c>
      <c r="M83" s="86">
        <f t="shared" si="10"/>
        <v>621.02999999999986</v>
      </c>
      <c r="N83" s="86">
        <f t="shared" si="10"/>
        <v>298.56</v>
      </c>
      <c r="O83" s="87">
        <f t="shared" si="10"/>
        <v>14.649999999999999</v>
      </c>
      <c r="P83" s="34"/>
    </row>
    <row r="84" spans="1:16" ht="15" thickBot="1" x14ac:dyDescent="0.35">
      <c r="A84" s="62"/>
      <c r="B84" s="88"/>
      <c r="C84" s="63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90"/>
      <c r="P84" s="76"/>
    </row>
    <row r="85" spans="1:16" ht="15" thickBot="1" x14ac:dyDescent="0.35">
      <c r="A85" s="111" t="s">
        <v>77</v>
      </c>
      <c r="B85" s="111" t="s">
        <v>1</v>
      </c>
      <c r="C85" s="111" t="s">
        <v>2</v>
      </c>
      <c r="D85" s="108" t="s">
        <v>3</v>
      </c>
      <c r="E85" s="109"/>
      <c r="F85" s="110"/>
      <c r="G85" s="104" t="s">
        <v>7</v>
      </c>
      <c r="H85" s="106" t="s">
        <v>12</v>
      </c>
      <c r="I85" s="107"/>
      <c r="J85" s="107"/>
      <c r="K85" s="107"/>
      <c r="L85" s="108" t="s">
        <v>17</v>
      </c>
      <c r="M85" s="109"/>
      <c r="N85" s="109"/>
      <c r="O85" s="110"/>
      <c r="P85" s="111" t="s">
        <v>0</v>
      </c>
    </row>
    <row r="86" spans="1:16" ht="15" thickBot="1" x14ac:dyDescent="0.35">
      <c r="A86" s="116"/>
      <c r="B86" s="116"/>
      <c r="C86" s="116"/>
      <c r="D86" s="5" t="s">
        <v>4</v>
      </c>
      <c r="E86" s="5" t="s">
        <v>5</v>
      </c>
      <c r="F86" s="5" t="s">
        <v>6</v>
      </c>
      <c r="G86" s="105"/>
      <c r="H86" s="5" t="s">
        <v>8</v>
      </c>
      <c r="I86" s="4" t="s">
        <v>9</v>
      </c>
      <c r="J86" s="4" t="s">
        <v>10</v>
      </c>
      <c r="K86" s="4" t="s">
        <v>11</v>
      </c>
      <c r="L86" s="5" t="s">
        <v>13</v>
      </c>
      <c r="M86" s="5" t="s">
        <v>14</v>
      </c>
      <c r="N86" s="5" t="s">
        <v>15</v>
      </c>
      <c r="O86" s="5" t="s">
        <v>16</v>
      </c>
      <c r="P86" s="116"/>
    </row>
    <row r="87" spans="1:16" ht="15" thickBot="1" x14ac:dyDescent="0.35">
      <c r="A87" s="113" t="s">
        <v>52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99"/>
    </row>
    <row r="88" spans="1:16" x14ac:dyDescent="0.3">
      <c r="A88" s="11">
        <v>1</v>
      </c>
      <c r="B88" s="12" t="s">
        <v>53</v>
      </c>
      <c r="C88" s="12">
        <v>220</v>
      </c>
      <c r="D88" s="12">
        <v>6.11</v>
      </c>
      <c r="E88" s="12">
        <v>10.72</v>
      </c>
      <c r="F88" s="12">
        <v>42.36</v>
      </c>
      <c r="G88" s="12">
        <v>291</v>
      </c>
      <c r="H88" s="12">
        <v>0.08</v>
      </c>
      <c r="I88" s="12">
        <v>1.17</v>
      </c>
      <c r="J88" s="12">
        <v>58</v>
      </c>
      <c r="K88" s="12">
        <v>0.52</v>
      </c>
      <c r="L88" s="12">
        <v>134.07</v>
      </c>
      <c r="M88" s="12">
        <v>118.19</v>
      </c>
      <c r="N88" s="12">
        <v>20.3</v>
      </c>
      <c r="O88" s="12">
        <v>0.5</v>
      </c>
      <c r="P88" s="27">
        <v>182</v>
      </c>
    </row>
    <row r="89" spans="1:16" x14ac:dyDescent="0.3">
      <c r="A89" s="15">
        <v>2</v>
      </c>
      <c r="B89" s="1" t="s">
        <v>42</v>
      </c>
      <c r="C89" s="7" t="s">
        <v>46</v>
      </c>
      <c r="D89" s="1">
        <v>1.18</v>
      </c>
      <c r="E89" s="1">
        <v>3.74</v>
      </c>
      <c r="F89" s="1">
        <v>7.44</v>
      </c>
      <c r="G89" s="1">
        <v>102</v>
      </c>
      <c r="H89" s="1">
        <v>1.7000000000000001E-2</v>
      </c>
      <c r="I89" s="1">
        <v>20</v>
      </c>
      <c r="J89" s="1"/>
      <c r="K89" s="1"/>
      <c r="L89" s="1">
        <v>4.2</v>
      </c>
      <c r="M89" s="1"/>
      <c r="N89" s="1">
        <v>3.2</v>
      </c>
      <c r="O89" s="1">
        <v>1.7999999999999999E-2</v>
      </c>
      <c r="P89" s="24">
        <v>1</v>
      </c>
    </row>
    <row r="90" spans="1:16" x14ac:dyDescent="0.3">
      <c r="A90" s="15">
        <v>3</v>
      </c>
      <c r="B90" s="1" t="s">
        <v>54</v>
      </c>
      <c r="C90" s="1">
        <v>40</v>
      </c>
      <c r="D90" s="1">
        <v>3.4</v>
      </c>
      <c r="E90" s="1">
        <v>4.5199999999999996</v>
      </c>
      <c r="F90" s="1">
        <v>27.88</v>
      </c>
      <c r="G90" s="1">
        <v>165.8</v>
      </c>
      <c r="H90" s="1">
        <v>0.04</v>
      </c>
      <c r="I90" s="1"/>
      <c r="J90" s="1">
        <v>26</v>
      </c>
      <c r="K90" s="1">
        <v>0.52</v>
      </c>
      <c r="L90" s="1">
        <v>16.399999999999999</v>
      </c>
      <c r="M90" s="1">
        <v>34.799999999999997</v>
      </c>
      <c r="N90" s="1">
        <v>6</v>
      </c>
      <c r="O90" s="1">
        <v>0.4</v>
      </c>
      <c r="P90" s="24" t="s">
        <v>72</v>
      </c>
    </row>
    <row r="91" spans="1:16" x14ac:dyDescent="0.3">
      <c r="A91" s="15">
        <v>4</v>
      </c>
      <c r="B91" s="1" t="s">
        <v>33</v>
      </c>
      <c r="C91" s="1" t="s">
        <v>76</v>
      </c>
      <c r="D91" s="1">
        <v>7.0000000000000007E-2</v>
      </c>
      <c r="E91" s="1">
        <v>0.02</v>
      </c>
      <c r="F91" s="1">
        <v>15</v>
      </c>
      <c r="G91" s="1">
        <v>60</v>
      </c>
      <c r="H91" s="1"/>
      <c r="I91" s="1">
        <v>0.03</v>
      </c>
      <c r="J91" s="1"/>
      <c r="K91" s="1"/>
      <c r="L91" s="1">
        <v>11.1</v>
      </c>
      <c r="M91" s="1">
        <v>2.8</v>
      </c>
      <c r="N91" s="1">
        <v>1.4</v>
      </c>
      <c r="O91" s="1">
        <v>0.28000000000000003</v>
      </c>
      <c r="P91" s="24">
        <v>376</v>
      </c>
    </row>
    <row r="92" spans="1:16" ht="15" thickBot="1" x14ac:dyDescent="0.35">
      <c r="A92" s="18"/>
      <c r="B92" s="19" t="s">
        <v>36</v>
      </c>
      <c r="C92" s="25"/>
      <c r="D92" s="25">
        <f t="shared" ref="D92:O92" si="11">SUM(D88:D91)</f>
        <v>10.76</v>
      </c>
      <c r="E92" s="25">
        <f t="shared" si="11"/>
        <v>19</v>
      </c>
      <c r="F92" s="25">
        <f t="shared" si="11"/>
        <v>92.679999999999993</v>
      </c>
      <c r="G92" s="25">
        <f t="shared" si="11"/>
        <v>618.79999999999995</v>
      </c>
      <c r="H92" s="25">
        <f t="shared" si="11"/>
        <v>0.13700000000000001</v>
      </c>
      <c r="I92" s="25">
        <f t="shared" si="11"/>
        <v>21.200000000000003</v>
      </c>
      <c r="J92" s="25">
        <f t="shared" si="11"/>
        <v>84</v>
      </c>
      <c r="K92" s="25">
        <f t="shared" si="11"/>
        <v>1.04</v>
      </c>
      <c r="L92" s="25">
        <f t="shared" si="11"/>
        <v>165.76999999999998</v>
      </c>
      <c r="M92" s="25">
        <f t="shared" si="11"/>
        <v>155.79000000000002</v>
      </c>
      <c r="N92" s="25">
        <f t="shared" si="11"/>
        <v>30.9</v>
      </c>
      <c r="O92" s="25">
        <f t="shared" si="11"/>
        <v>1.198</v>
      </c>
      <c r="P92" s="26"/>
    </row>
    <row r="93" spans="1:16" ht="15" thickBot="1" x14ac:dyDescent="0.35">
      <c r="A93" s="62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76"/>
    </row>
    <row r="94" spans="1:16" ht="15" thickBot="1" x14ac:dyDescent="0.35">
      <c r="A94" s="37" t="s">
        <v>22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92"/>
      <c r="P94" s="34"/>
    </row>
    <row r="95" spans="1:16" x14ac:dyDescent="0.3">
      <c r="A95" s="11">
        <v>1</v>
      </c>
      <c r="B95" s="12" t="s">
        <v>35</v>
      </c>
      <c r="C95" s="12">
        <v>250</v>
      </c>
      <c r="D95" s="12">
        <v>2.2799999999999998</v>
      </c>
      <c r="E95" s="12">
        <v>5.03</v>
      </c>
      <c r="F95" s="12">
        <v>17</v>
      </c>
      <c r="G95" s="12">
        <v>122.25</v>
      </c>
      <c r="H95" s="12">
        <v>0.13</v>
      </c>
      <c r="I95" s="12">
        <v>0.63</v>
      </c>
      <c r="J95" s="12">
        <v>29.25</v>
      </c>
      <c r="K95" s="12">
        <v>0.38</v>
      </c>
      <c r="L95" s="12">
        <v>246.63</v>
      </c>
      <c r="M95" s="12">
        <v>208.63</v>
      </c>
      <c r="N95" s="12">
        <v>31.13</v>
      </c>
      <c r="O95" s="12">
        <v>0.63</v>
      </c>
      <c r="P95" s="27">
        <v>111</v>
      </c>
    </row>
    <row r="96" spans="1:16" x14ac:dyDescent="0.3">
      <c r="A96" s="15">
        <v>2</v>
      </c>
      <c r="B96" s="9" t="s">
        <v>34</v>
      </c>
      <c r="C96" s="1">
        <v>200</v>
      </c>
      <c r="D96" s="1">
        <v>23.09</v>
      </c>
      <c r="E96" s="1">
        <v>51.56</v>
      </c>
      <c r="F96" s="8">
        <v>17.309999999999999</v>
      </c>
      <c r="G96" s="1">
        <v>589.26</v>
      </c>
      <c r="H96" s="1">
        <v>0.48</v>
      </c>
      <c r="I96" s="1">
        <v>1.56</v>
      </c>
      <c r="J96" s="1">
        <v>122.24</v>
      </c>
      <c r="K96" s="1">
        <v>6.8</v>
      </c>
      <c r="L96" s="1">
        <v>15.15</v>
      </c>
      <c r="M96" s="1">
        <v>213.02</v>
      </c>
      <c r="N96" s="1">
        <v>48.36</v>
      </c>
      <c r="O96" s="1">
        <v>2.21</v>
      </c>
      <c r="P96" s="24">
        <v>265</v>
      </c>
    </row>
    <row r="97" spans="1:16" x14ac:dyDescent="0.3">
      <c r="A97" s="15">
        <v>3</v>
      </c>
      <c r="B97" s="1" t="s">
        <v>27</v>
      </c>
      <c r="C97" s="6">
        <v>200</v>
      </c>
      <c r="D97" s="6">
        <v>0.16</v>
      </c>
      <c r="E97" s="6">
        <v>0.16</v>
      </c>
      <c r="F97" s="6">
        <v>27.88</v>
      </c>
      <c r="G97" s="6">
        <v>114.6</v>
      </c>
      <c r="H97" s="6">
        <v>1.2E-2</v>
      </c>
      <c r="I97" s="6">
        <v>0.9</v>
      </c>
      <c r="J97" s="6"/>
      <c r="K97" s="6">
        <v>0.08</v>
      </c>
      <c r="L97" s="6">
        <v>14.18</v>
      </c>
      <c r="M97" s="6">
        <v>4.4000000000000004</v>
      </c>
      <c r="N97" s="6">
        <v>5.14</v>
      </c>
      <c r="O97" s="6">
        <v>0.95</v>
      </c>
      <c r="P97" s="24">
        <v>342</v>
      </c>
    </row>
    <row r="98" spans="1:16" x14ac:dyDescent="0.3">
      <c r="A98" s="15">
        <v>4</v>
      </c>
      <c r="B98" s="1" t="s">
        <v>29</v>
      </c>
      <c r="C98" s="6">
        <v>30</v>
      </c>
      <c r="D98" s="6">
        <v>1.68</v>
      </c>
      <c r="E98" s="6">
        <v>0.33</v>
      </c>
      <c r="F98" s="6">
        <v>14.82</v>
      </c>
      <c r="G98" s="6">
        <v>68.97</v>
      </c>
      <c r="H98" s="6">
        <v>0.03</v>
      </c>
      <c r="I98" s="6"/>
      <c r="J98" s="6"/>
      <c r="K98" s="6">
        <v>0.27</v>
      </c>
      <c r="L98" s="6">
        <v>6.9</v>
      </c>
      <c r="M98" s="6">
        <v>31.8</v>
      </c>
      <c r="N98" s="6">
        <v>7.5</v>
      </c>
      <c r="O98" s="6">
        <v>0.93</v>
      </c>
      <c r="P98" s="24" t="s">
        <v>72</v>
      </c>
    </row>
    <row r="99" spans="1:16" x14ac:dyDescent="0.3">
      <c r="A99" s="15">
        <v>5</v>
      </c>
      <c r="B99" s="1" t="s">
        <v>28</v>
      </c>
      <c r="C99" s="6">
        <v>40</v>
      </c>
      <c r="D99" s="6">
        <v>3.16</v>
      </c>
      <c r="E99" s="6">
        <v>0.4</v>
      </c>
      <c r="F99" s="6">
        <v>19.32</v>
      </c>
      <c r="G99" s="6">
        <v>93.52</v>
      </c>
      <c r="H99" s="6">
        <v>0.04</v>
      </c>
      <c r="I99" s="6"/>
      <c r="J99" s="6"/>
      <c r="K99" s="6">
        <v>0.52</v>
      </c>
      <c r="L99" s="6">
        <v>9.1999999999999993</v>
      </c>
      <c r="M99" s="6">
        <v>34.799999999999997</v>
      </c>
      <c r="N99" s="6">
        <v>13.2</v>
      </c>
      <c r="O99" s="6">
        <v>0.44</v>
      </c>
      <c r="P99" s="24" t="s">
        <v>72</v>
      </c>
    </row>
    <row r="100" spans="1:16" x14ac:dyDescent="0.3">
      <c r="A100" s="15">
        <v>6</v>
      </c>
      <c r="B100" s="8" t="s">
        <v>55</v>
      </c>
      <c r="C100" s="1">
        <v>30</v>
      </c>
      <c r="D100" s="1">
        <v>0.9</v>
      </c>
      <c r="E100" s="1">
        <v>9</v>
      </c>
      <c r="F100" s="1">
        <v>65</v>
      </c>
      <c r="G100" s="1">
        <v>290.5</v>
      </c>
      <c r="H100" s="1">
        <v>0.18</v>
      </c>
      <c r="I100" s="1"/>
      <c r="J100" s="1">
        <v>8.0000000000000002E-3</v>
      </c>
      <c r="K100" s="1">
        <v>4.88</v>
      </c>
      <c r="L100" s="1">
        <v>210</v>
      </c>
      <c r="M100" s="1">
        <v>210</v>
      </c>
      <c r="N100" s="1">
        <v>35</v>
      </c>
      <c r="O100" s="1">
        <v>1.8</v>
      </c>
      <c r="P100" s="24"/>
    </row>
    <row r="101" spans="1:16" x14ac:dyDescent="0.3">
      <c r="A101" s="15">
        <v>7</v>
      </c>
      <c r="B101" s="1" t="s">
        <v>81</v>
      </c>
      <c r="C101" s="1">
        <v>100</v>
      </c>
      <c r="D101" s="1">
        <v>0.93</v>
      </c>
      <c r="E101" s="1">
        <v>6.15</v>
      </c>
      <c r="F101" s="1">
        <v>4.78</v>
      </c>
      <c r="G101" s="1">
        <v>117.58</v>
      </c>
      <c r="H101" s="1">
        <v>0.11600000000000001</v>
      </c>
      <c r="I101" s="1">
        <v>50.23</v>
      </c>
      <c r="J101" s="1">
        <v>0</v>
      </c>
      <c r="K101" s="1">
        <v>8.73</v>
      </c>
      <c r="L101" s="1">
        <v>68.66</v>
      </c>
      <c r="M101" s="1">
        <v>72.98</v>
      </c>
      <c r="N101" s="1">
        <v>46.36</v>
      </c>
      <c r="O101" s="1">
        <v>2.0299999999999998</v>
      </c>
      <c r="P101" s="24">
        <v>24</v>
      </c>
    </row>
    <row r="102" spans="1:16" ht="15" thickBot="1" x14ac:dyDescent="0.35">
      <c r="A102" s="18"/>
      <c r="B102" s="19" t="s">
        <v>37</v>
      </c>
      <c r="C102" s="25"/>
      <c r="D102" s="25">
        <f t="shared" ref="D102:O102" si="12">SUM(D95:D101)</f>
        <v>32.200000000000003</v>
      </c>
      <c r="E102" s="25">
        <f t="shared" si="12"/>
        <v>72.63</v>
      </c>
      <c r="F102" s="25">
        <f t="shared" si="12"/>
        <v>166.10999999999999</v>
      </c>
      <c r="G102" s="25">
        <f t="shared" si="12"/>
        <v>1396.6799999999998</v>
      </c>
      <c r="H102" s="25">
        <f t="shared" si="12"/>
        <v>0.9880000000000001</v>
      </c>
      <c r="I102" s="25">
        <f t="shared" si="12"/>
        <v>53.319999999999993</v>
      </c>
      <c r="J102" s="25">
        <f t="shared" si="12"/>
        <v>151.49800000000002</v>
      </c>
      <c r="K102" s="25">
        <f t="shared" si="12"/>
        <v>21.66</v>
      </c>
      <c r="L102" s="25">
        <f t="shared" si="12"/>
        <v>570.71999999999991</v>
      </c>
      <c r="M102" s="25">
        <f t="shared" si="12"/>
        <v>775.63</v>
      </c>
      <c r="N102" s="25">
        <f t="shared" si="12"/>
        <v>186.69</v>
      </c>
      <c r="O102" s="25">
        <f t="shared" si="12"/>
        <v>8.99</v>
      </c>
      <c r="P102" s="26"/>
    </row>
    <row r="103" spans="1:16" ht="15" thickBot="1" x14ac:dyDescent="0.35">
      <c r="A103" s="32"/>
      <c r="B103" s="47" t="s">
        <v>38</v>
      </c>
      <c r="C103" s="70"/>
      <c r="D103" s="70">
        <f t="shared" ref="D103:O103" si="13">D92+D102</f>
        <v>42.96</v>
      </c>
      <c r="E103" s="70">
        <f t="shared" si="13"/>
        <v>91.63</v>
      </c>
      <c r="F103" s="70">
        <f t="shared" si="13"/>
        <v>258.78999999999996</v>
      </c>
      <c r="G103" s="70">
        <f t="shared" si="13"/>
        <v>2015.4799999999998</v>
      </c>
      <c r="H103" s="70">
        <f t="shared" si="13"/>
        <v>1.125</v>
      </c>
      <c r="I103" s="70">
        <f t="shared" si="13"/>
        <v>74.52</v>
      </c>
      <c r="J103" s="70">
        <f t="shared" si="13"/>
        <v>235.49800000000002</v>
      </c>
      <c r="K103" s="70">
        <f t="shared" si="13"/>
        <v>22.7</v>
      </c>
      <c r="L103" s="70">
        <f t="shared" si="13"/>
        <v>736.4899999999999</v>
      </c>
      <c r="M103" s="70">
        <f t="shared" si="13"/>
        <v>931.42000000000007</v>
      </c>
      <c r="N103" s="70">
        <f t="shared" si="13"/>
        <v>217.59</v>
      </c>
      <c r="O103" s="71">
        <f t="shared" si="13"/>
        <v>10.188000000000001</v>
      </c>
      <c r="P103" s="34"/>
    </row>
    <row r="104" spans="1:16" ht="15" thickBot="1" x14ac:dyDescent="0.35">
      <c r="A104" s="62"/>
      <c r="B104" s="88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4"/>
      <c r="P104" s="76"/>
    </row>
    <row r="105" spans="1:16" ht="15" thickBot="1" x14ac:dyDescent="0.35">
      <c r="A105" s="111" t="s">
        <v>77</v>
      </c>
      <c r="B105" s="111" t="s">
        <v>1</v>
      </c>
      <c r="C105" s="111" t="s">
        <v>2</v>
      </c>
      <c r="D105" s="108" t="s">
        <v>3</v>
      </c>
      <c r="E105" s="109"/>
      <c r="F105" s="110"/>
      <c r="G105" s="104" t="s">
        <v>7</v>
      </c>
      <c r="H105" s="106" t="s">
        <v>12</v>
      </c>
      <c r="I105" s="107"/>
      <c r="J105" s="107"/>
      <c r="K105" s="107"/>
      <c r="L105" s="108" t="s">
        <v>17</v>
      </c>
      <c r="M105" s="109"/>
      <c r="N105" s="109"/>
      <c r="O105" s="110"/>
      <c r="P105" s="111" t="s">
        <v>0</v>
      </c>
    </row>
    <row r="106" spans="1:16" ht="15" thickBot="1" x14ac:dyDescent="0.35">
      <c r="A106" s="116"/>
      <c r="B106" s="116"/>
      <c r="C106" s="116"/>
      <c r="D106" s="5" t="s">
        <v>4</v>
      </c>
      <c r="E106" s="5" t="s">
        <v>5</v>
      </c>
      <c r="F106" s="5" t="s">
        <v>6</v>
      </c>
      <c r="G106" s="105"/>
      <c r="H106" s="5" t="s">
        <v>8</v>
      </c>
      <c r="I106" s="4" t="s">
        <v>9</v>
      </c>
      <c r="J106" s="4" t="s">
        <v>10</v>
      </c>
      <c r="K106" s="4" t="s">
        <v>11</v>
      </c>
      <c r="L106" s="5" t="s">
        <v>13</v>
      </c>
      <c r="M106" s="5" t="s">
        <v>14</v>
      </c>
      <c r="N106" s="5" t="s">
        <v>15</v>
      </c>
      <c r="O106" s="5" t="s">
        <v>16</v>
      </c>
      <c r="P106" s="116"/>
    </row>
    <row r="107" spans="1:16" ht="15" thickBot="1" x14ac:dyDescent="0.35">
      <c r="A107" s="113" t="s">
        <v>56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99"/>
    </row>
    <row r="108" spans="1:16" x14ac:dyDescent="0.3">
      <c r="A108" s="11">
        <v>1</v>
      </c>
      <c r="B108" s="12" t="s">
        <v>59</v>
      </c>
      <c r="C108" s="12">
        <v>250</v>
      </c>
      <c r="D108" s="12">
        <v>11.3</v>
      </c>
      <c r="E108" s="12">
        <v>11.2</v>
      </c>
      <c r="F108" s="12">
        <v>46.32</v>
      </c>
      <c r="G108" s="12">
        <v>293.04000000000002</v>
      </c>
      <c r="H108" s="12">
        <v>0.24</v>
      </c>
      <c r="I108" s="12"/>
      <c r="J108" s="12"/>
      <c r="K108" s="12"/>
      <c r="L108" s="12">
        <v>17.260000000000002</v>
      </c>
      <c r="M108" s="12"/>
      <c r="N108" s="12"/>
      <c r="O108" s="12">
        <v>5.6</v>
      </c>
      <c r="P108" s="27">
        <v>165</v>
      </c>
    </row>
    <row r="109" spans="1:16" x14ac:dyDescent="0.3">
      <c r="A109" s="15">
        <v>2</v>
      </c>
      <c r="B109" s="1" t="s">
        <v>71</v>
      </c>
      <c r="C109" s="1" t="s">
        <v>73</v>
      </c>
      <c r="D109" s="1">
        <v>9.02</v>
      </c>
      <c r="E109" s="1">
        <v>2.2799999999999998</v>
      </c>
      <c r="F109" s="1">
        <v>15.42</v>
      </c>
      <c r="G109" s="1">
        <v>114.66</v>
      </c>
      <c r="H109" s="1">
        <v>0.02</v>
      </c>
      <c r="I109" s="1">
        <v>7.34</v>
      </c>
      <c r="J109" s="1">
        <v>0.02</v>
      </c>
      <c r="K109" s="1">
        <v>0.02</v>
      </c>
      <c r="L109" s="1">
        <v>225.1</v>
      </c>
      <c r="M109" s="1">
        <v>371.08</v>
      </c>
      <c r="N109" s="1">
        <v>198.16</v>
      </c>
      <c r="O109" s="1">
        <v>36.840000000000003</v>
      </c>
      <c r="P109" s="24">
        <v>377</v>
      </c>
    </row>
    <row r="110" spans="1:16" x14ac:dyDescent="0.3">
      <c r="A110" s="15">
        <v>3</v>
      </c>
      <c r="B110" s="1" t="s">
        <v>20</v>
      </c>
      <c r="C110" s="6" t="s">
        <v>74</v>
      </c>
      <c r="D110" s="2">
        <v>20.68</v>
      </c>
      <c r="E110" s="2">
        <v>18.96</v>
      </c>
      <c r="F110" s="2">
        <v>90.17</v>
      </c>
      <c r="G110" s="2">
        <v>591.53</v>
      </c>
      <c r="H110" s="2">
        <v>0.26</v>
      </c>
      <c r="I110" s="2">
        <v>0.11</v>
      </c>
      <c r="J110" s="2">
        <v>59</v>
      </c>
      <c r="K110" s="2">
        <v>0.47</v>
      </c>
      <c r="L110" s="2">
        <v>139.19999999999999</v>
      </c>
      <c r="M110" s="2">
        <v>63</v>
      </c>
      <c r="N110" s="2">
        <v>9.4499999999999993</v>
      </c>
      <c r="O110" s="2">
        <v>0.49</v>
      </c>
      <c r="P110" s="24">
        <v>7</v>
      </c>
    </row>
    <row r="111" spans="1:16" x14ac:dyDescent="0.3">
      <c r="A111" s="1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24"/>
    </row>
    <row r="112" spans="1:16" ht="15" thickBot="1" x14ac:dyDescent="0.35">
      <c r="A112" s="18"/>
      <c r="B112" s="19" t="s">
        <v>36</v>
      </c>
      <c r="C112" s="25"/>
      <c r="D112" s="25">
        <f t="shared" ref="D112:O112" si="14">SUM(D108:D111)</f>
        <v>41</v>
      </c>
      <c r="E112" s="25">
        <f t="shared" si="14"/>
        <v>32.44</v>
      </c>
      <c r="F112" s="25">
        <f t="shared" si="14"/>
        <v>151.91</v>
      </c>
      <c r="G112" s="25">
        <f t="shared" si="14"/>
        <v>999.23</v>
      </c>
      <c r="H112" s="25">
        <f t="shared" si="14"/>
        <v>0.52</v>
      </c>
      <c r="I112" s="25">
        <f t="shared" si="14"/>
        <v>7.45</v>
      </c>
      <c r="J112" s="25">
        <f t="shared" si="14"/>
        <v>59.02</v>
      </c>
      <c r="K112" s="25">
        <f t="shared" si="14"/>
        <v>0.49</v>
      </c>
      <c r="L112" s="25">
        <f t="shared" si="14"/>
        <v>381.55999999999995</v>
      </c>
      <c r="M112" s="25">
        <f t="shared" si="14"/>
        <v>434.08</v>
      </c>
      <c r="N112" s="25">
        <f t="shared" si="14"/>
        <v>207.60999999999999</v>
      </c>
      <c r="O112" s="25">
        <f t="shared" si="14"/>
        <v>42.930000000000007</v>
      </c>
      <c r="P112" s="26"/>
    </row>
    <row r="113" spans="1:16" ht="15" thickBot="1" x14ac:dyDescent="0.35">
      <c r="A113" s="62"/>
      <c r="B113" s="88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76"/>
    </row>
    <row r="114" spans="1:16" ht="15" thickBot="1" x14ac:dyDescent="0.35">
      <c r="A114" s="122" t="s">
        <v>22</v>
      </c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69"/>
    </row>
    <row r="115" spans="1:16" x14ac:dyDescent="0.3">
      <c r="A115" s="11">
        <v>1</v>
      </c>
      <c r="B115" s="12" t="s">
        <v>60</v>
      </c>
      <c r="C115" s="12">
        <v>250</v>
      </c>
      <c r="D115" s="12">
        <v>1.97</v>
      </c>
      <c r="E115" s="12">
        <v>2.71</v>
      </c>
      <c r="F115" s="12">
        <v>12.11</v>
      </c>
      <c r="G115" s="12">
        <v>85.75</v>
      </c>
      <c r="H115" s="12">
        <v>0.09</v>
      </c>
      <c r="I115" s="12">
        <v>8.25</v>
      </c>
      <c r="J115" s="12"/>
      <c r="K115" s="12"/>
      <c r="L115" s="12">
        <v>26.7</v>
      </c>
      <c r="M115" s="12"/>
      <c r="N115" s="12">
        <v>22.7</v>
      </c>
      <c r="O115" s="12">
        <v>0.88</v>
      </c>
      <c r="P115" s="27">
        <v>102</v>
      </c>
    </row>
    <row r="116" spans="1:16" x14ac:dyDescent="0.3">
      <c r="A116" s="15">
        <v>2</v>
      </c>
      <c r="B116" s="1" t="s">
        <v>40</v>
      </c>
      <c r="C116" s="1">
        <v>250</v>
      </c>
      <c r="D116" s="1">
        <v>21.93</v>
      </c>
      <c r="E116" s="1">
        <v>23.38</v>
      </c>
      <c r="F116" s="1">
        <v>144.82</v>
      </c>
      <c r="G116" s="1">
        <v>841.28</v>
      </c>
      <c r="H116" s="1">
        <v>0.32</v>
      </c>
      <c r="I116" s="1"/>
      <c r="J116" s="1"/>
      <c r="K116" s="1">
        <v>10.62</v>
      </c>
      <c r="L116" s="1">
        <v>3.1</v>
      </c>
      <c r="M116" s="1">
        <v>146.74</v>
      </c>
      <c r="N116" s="1">
        <v>27.4</v>
      </c>
      <c r="O116" s="1">
        <v>3.1</v>
      </c>
      <c r="P116" s="24">
        <v>309</v>
      </c>
    </row>
    <row r="117" spans="1:16" x14ac:dyDescent="0.3">
      <c r="A117" s="15">
        <v>3</v>
      </c>
      <c r="B117" s="1" t="s">
        <v>26</v>
      </c>
      <c r="C117" s="6">
        <v>100</v>
      </c>
      <c r="D117" s="6">
        <v>14.55</v>
      </c>
      <c r="E117" s="6">
        <v>16.79</v>
      </c>
      <c r="F117" s="6">
        <v>2.89</v>
      </c>
      <c r="G117" s="6">
        <v>221</v>
      </c>
      <c r="H117" s="6">
        <v>4.2000000000000003E-2</v>
      </c>
      <c r="I117" s="6">
        <v>2.472</v>
      </c>
      <c r="J117" s="6">
        <v>3.2000000000000001E-2</v>
      </c>
      <c r="K117" s="6">
        <v>0.52</v>
      </c>
      <c r="L117" s="6">
        <v>23.48</v>
      </c>
      <c r="M117" s="6">
        <v>184.24</v>
      </c>
      <c r="N117" s="6">
        <v>21.8</v>
      </c>
      <c r="O117" s="6">
        <v>1.48</v>
      </c>
      <c r="P117" s="24">
        <v>7014</v>
      </c>
    </row>
    <row r="118" spans="1:16" x14ac:dyDescent="0.3">
      <c r="A118" s="15">
        <v>4</v>
      </c>
      <c r="B118" s="1" t="s">
        <v>41</v>
      </c>
      <c r="C118" s="1">
        <v>200</v>
      </c>
      <c r="D118" s="1">
        <v>4</v>
      </c>
      <c r="E118" s="1">
        <v>3.54</v>
      </c>
      <c r="F118" s="1">
        <v>17.57</v>
      </c>
      <c r="G118" s="1">
        <v>118.6</v>
      </c>
      <c r="H118" s="1">
        <v>0.06</v>
      </c>
      <c r="I118" s="1">
        <v>1.58</v>
      </c>
      <c r="J118" s="1">
        <v>15</v>
      </c>
      <c r="K118" s="1"/>
      <c r="L118" s="1">
        <v>152.19999999999999</v>
      </c>
      <c r="M118" s="1">
        <v>114.8</v>
      </c>
      <c r="N118" s="1">
        <v>30</v>
      </c>
      <c r="O118" s="1">
        <v>1.7</v>
      </c>
      <c r="P118" s="24">
        <v>46</v>
      </c>
    </row>
    <row r="119" spans="1:16" x14ac:dyDescent="0.3">
      <c r="A119" s="15">
        <v>5</v>
      </c>
      <c r="B119" s="1" t="s">
        <v>29</v>
      </c>
      <c r="C119" s="6">
        <v>30</v>
      </c>
      <c r="D119" s="6">
        <v>1.68</v>
      </c>
      <c r="E119" s="6">
        <v>0.33</v>
      </c>
      <c r="F119" s="6">
        <v>14.82</v>
      </c>
      <c r="G119" s="6">
        <v>68.97</v>
      </c>
      <c r="H119" s="6">
        <v>0.03</v>
      </c>
      <c r="I119" s="6"/>
      <c r="J119" s="6"/>
      <c r="K119" s="6">
        <v>0.27</v>
      </c>
      <c r="L119" s="6">
        <v>6.9</v>
      </c>
      <c r="M119" s="6">
        <v>31.8</v>
      </c>
      <c r="N119" s="6">
        <v>7.5</v>
      </c>
      <c r="O119" s="6">
        <v>0.93</v>
      </c>
      <c r="P119" s="24" t="s">
        <v>72</v>
      </c>
    </row>
    <row r="120" spans="1:16" x14ac:dyDescent="0.3">
      <c r="A120" s="15">
        <v>6</v>
      </c>
      <c r="B120" s="1" t="s">
        <v>28</v>
      </c>
      <c r="C120" s="6">
        <v>40</v>
      </c>
      <c r="D120" s="6">
        <v>3.16</v>
      </c>
      <c r="E120" s="6">
        <v>0.4</v>
      </c>
      <c r="F120" s="6">
        <v>19.32</v>
      </c>
      <c r="G120" s="6">
        <v>93.52</v>
      </c>
      <c r="H120" s="6">
        <v>0.04</v>
      </c>
      <c r="I120" s="6"/>
      <c r="J120" s="6"/>
      <c r="K120" s="6">
        <v>0.52</v>
      </c>
      <c r="L120" s="6">
        <v>9.1999999999999993</v>
      </c>
      <c r="M120" s="6">
        <v>34.799999999999997</v>
      </c>
      <c r="N120" s="6">
        <v>13.2</v>
      </c>
      <c r="O120" s="6">
        <v>0.44</v>
      </c>
      <c r="P120" s="24" t="s">
        <v>72</v>
      </c>
    </row>
    <row r="121" spans="1:16" x14ac:dyDescent="0.3">
      <c r="A121" s="1">
        <v>7</v>
      </c>
      <c r="B121" s="1" t="s">
        <v>83</v>
      </c>
      <c r="C121" s="1">
        <v>100</v>
      </c>
      <c r="D121" s="1">
        <v>1.07</v>
      </c>
      <c r="E121" s="1">
        <v>4.7</v>
      </c>
      <c r="F121" s="1">
        <v>10.6</v>
      </c>
      <c r="G121" s="1">
        <v>86.41</v>
      </c>
      <c r="H121" s="1">
        <v>0.02</v>
      </c>
      <c r="I121" s="1">
        <v>9.16</v>
      </c>
      <c r="J121" s="1">
        <v>0.01</v>
      </c>
      <c r="K121" s="1">
        <v>2.13</v>
      </c>
      <c r="L121" s="1">
        <v>33.86</v>
      </c>
      <c r="M121" s="1">
        <v>30.78</v>
      </c>
      <c r="N121" s="1">
        <v>16.7</v>
      </c>
      <c r="O121" s="1">
        <v>1.55</v>
      </c>
      <c r="P121" s="24">
        <v>54</v>
      </c>
    </row>
    <row r="122" spans="1:16" ht="15" thickBot="1" x14ac:dyDescent="0.35">
      <c r="A122" s="18"/>
      <c r="B122" s="19" t="s">
        <v>37</v>
      </c>
      <c r="C122" s="25"/>
      <c r="D122" s="25">
        <f t="shared" ref="D122:O122" si="15">SUM(D115:D121)</f>
        <v>48.360000000000007</v>
      </c>
      <c r="E122" s="25">
        <f t="shared" si="15"/>
        <v>51.849999999999994</v>
      </c>
      <c r="F122" s="25">
        <f t="shared" si="15"/>
        <v>222.12999999999997</v>
      </c>
      <c r="G122" s="25">
        <f t="shared" si="15"/>
        <v>1515.53</v>
      </c>
      <c r="H122" s="25">
        <f t="shared" si="15"/>
        <v>0.60200000000000009</v>
      </c>
      <c r="I122" s="25">
        <f t="shared" si="15"/>
        <v>21.462</v>
      </c>
      <c r="J122" s="25">
        <f t="shared" si="15"/>
        <v>15.042</v>
      </c>
      <c r="K122" s="25">
        <f t="shared" si="15"/>
        <v>14.059999999999999</v>
      </c>
      <c r="L122" s="25">
        <f t="shared" si="15"/>
        <v>255.44</v>
      </c>
      <c r="M122" s="25">
        <f t="shared" si="15"/>
        <v>543.16</v>
      </c>
      <c r="N122" s="25">
        <f t="shared" si="15"/>
        <v>139.29999999999998</v>
      </c>
      <c r="O122" s="25">
        <f t="shared" si="15"/>
        <v>10.08</v>
      </c>
      <c r="P122" s="26"/>
    </row>
    <row r="123" spans="1:16" ht="15" thickBot="1" x14ac:dyDescent="0.35">
      <c r="A123" s="40"/>
      <c r="B123" s="41" t="s">
        <v>38</v>
      </c>
      <c r="C123" s="77"/>
      <c r="D123" s="83">
        <f t="shared" ref="D123:O123" si="16">D112+D122</f>
        <v>89.360000000000014</v>
      </c>
      <c r="E123" s="83">
        <f t="shared" si="16"/>
        <v>84.289999999999992</v>
      </c>
      <c r="F123" s="83">
        <f t="shared" si="16"/>
        <v>374.03999999999996</v>
      </c>
      <c r="G123" s="83">
        <f t="shared" si="16"/>
        <v>2514.7600000000002</v>
      </c>
      <c r="H123" s="83">
        <f t="shared" si="16"/>
        <v>1.1220000000000001</v>
      </c>
      <c r="I123" s="83">
        <f t="shared" si="16"/>
        <v>28.911999999999999</v>
      </c>
      <c r="J123" s="83">
        <f t="shared" si="16"/>
        <v>74.061999999999998</v>
      </c>
      <c r="K123" s="83">
        <f t="shared" si="16"/>
        <v>14.549999999999999</v>
      </c>
      <c r="L123" s="83">
        <f t="shared" si="16"/>
        <v>637</v>
      </c>
      <c r="M123" s="83">
        <f t="shared" si="16"/>
        <v>977.24</v>
      </c>
      <c r="N123" s="83">
        <f t="shared" si="16"/>
        <v>346.90999999999997</v>
      </c>
      <c r="O123" s="84">
        <f t="shared" si="16"/>
        <v>53.010000000000005</v>
      </c>
      <c r="P123" s="78"/>
    </row>
    <row r="124" spans="1:16" ht="15" thickBot="1" x14ac:dyDescent="0.35">
      <c r="A124" s="62"/>
      <c r="B124" s="88"/>
      <c r="C124" s="6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4"/>
      <c r="P124" s="76"/>
    </row>
    <row r="125" spans="1:16" ht="15" thickBot="1" x14ac:dyDescent="0.35">
      <c r="A125" s="111" t="s">
        <v>77</v>
      </c>
      <c r="B125" s="111" t="s">
        <v>1</v>
      </c>
      <c r="C125" s="111" t="s">
        <v>2</v>
      </c>
      <c r="D125" s="108" t="s">
        <v>3</v>
      </c>
      <c r="E125" s="109"/>
      <c r="F125" s="110"/>
      <c r="G125" s="104" t="s">
        <v>7</v>
      </c>
      <c r="H125" s="106" t="s">
        <v>12</v>
      </c>
      <c r="I125" s="107"/>
      <c r="J125" s="107"/>
      <c r="K125" s="107"/>
      <c r="L125" s="108" t="s">
        <v>17</v>
      </c>
      <c r="M125" s="109"/>
      <c r="N125" s="109"/>
      <c r="O125" s="110"/>
      <c r="P125" s="111" t="s">
        <v>0</v>
      </c>
    </row>
    <row r="126" spans="1:16" ht="15" thickBot="1" x14ac:dyDescent="0.35">
      <c r="A126" s="116"/>
      <c r="B126" s="116"/>
      <c r="C126" s="116"/>
      <c r="D126" s="5" t="s">
        <v>4</v>
      </c>
      <c r="E126" s="5" t="s">
        <v>5</v>
      </c>
      <c r="F126" s="5" t="s">
        <v>6</v>
      </c>
      <c r="G126" s="105"/>
      <c r="H126" s="5" t="s">
        <v>8</v>
      </c>
      <c r="I126" s="4" t="s">
        <v>9</v>
      </c>
      <c r="J126" s="4" t="s">
        <v>10</v>
      </c>
      <c r="K126" s="4" t="s">
        <v>11</v>
      </c>
      <c r="L126" s="5" t="s">
        <v>13</v>
      </c>
      <c r="M126" s="5" t="s">
        <v>14</v>
      </c>
      <c r="N126" s="5" t="s">
        <v>15</v>
      </c>
      <c r="O126" s="5" t="s">
        <v>16</v>
      </c>
      <c r="P126" s="116"/>
    </row>
    <row r="127" spans="1:16" ht="15" thickBot="1" x14ac:dyDescent="0.35">
      <c r="A127" s="113" t="s">
        <v>64</v>
      </c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99"/>
    </row>
    <row r="128" spans="1:16" x14ac:dyDescent="0.3">
      <c r="A128" s="11">
        <v>1</v>
      </c>
      <c r="B128" s="12" t="s">
        <v>69</v>
      </c>
      <c r="C128" s="12">
        <v>200</v>
      </c>
      <c r="D128" s="12">
        <v>9.02</v>
      </c>
      <c r="E128" s="12">
        <v>8.6999999999999993</v>
      </c>
      <c r="F128" s="12">
        <v>25.58</v>
      </c>
      <c r="G128" s="12">
        <v>250.88</v>
      </c>
      <c r="H128" s="12">
        <v>0.06</v>
      </c>
      <c r="I128" s="12">
        <v>16</v>
      </c>
      <c r="J128" s="12">
        <v>86.4</v>
      </c>
      <c r="K128" s="12">
        <v>0.8</v>
      </c>
      <c r="L128" s="12">
        <v>221.4</v>
      </c>
      <c r="M128" s="12">
        <v>151.56</v>
      </c>
      <c r="N128" s="12">
        <v>15.24</v>
      </c>
      <c r="O128" s="12">
        <v>0.92</v>
      </c>
      <c r="P128" s="27">
        <v>204</v>
      </c>
    </row>
    <row r="129" spans="1:16" x14ac:dyDescent="0.3">
      <c r="A129" s="15">
        <v>2</v>
      </c>
      <c r="B129" s="1" t="s">
        <v>41</v>
      </c>
      <c r="C129" s="1">
        <v>200</v>
      </c>
      <c r="D129" s="1">
        <v>4</v>
      </c>
      <c r="E129" s="1">
        <v>3.54</v>
      </c>
      <c r="F129" s="1">
        <v>17.57</v>
      </c>
      <c r="G129" s="1">
        <v>118.6</v>
      </c>
      <c r="H129" s="1">
        <v>0.06</v>
      </c>
      <c r="I129" s="1">
        <v>1.58</v>
      </c>
      <c r="J129" s="1">
        <v>15</v>
      </c>
      <c r="K129" s="1"/>
      <c r="L129" s="1">
        <v>152.19999999999999</v>
      </c>
      <c r="M129" s="1">
        <v>114.8</v>
      </c>
      <c r="N129" s="1">
        <v>30</v>
      </c>
      <c r="O129" s="1">
        <v>1.7</v>
      </c>
      <c r="P129" s="24">
        <v>46</v>
      </c>
    </row>
    <row r="130" spans="1:16" x14ac:dyDescent="0.3">
      <c r="A130" s="15">
        <v>3</v>
      </c>
      <c r="B130" s="1" t="s">
        <v>42</v>
      </c>
      <c r="C130" s="7" t="s">
        <v>46</v>
      </c>
      <c r="D130" s="1">
        <v>1.18</v>
      </c>
      <c r="E130" s="1">
        <v>3.74</v>
      </c>
      <c r="F130" s="1">
        <v>7.44</v>
      </c>
      <c r="G130" s="1">
        <v>102</v>
      </c>
      <c r="H130" s="1">
        <v>1.7000000000000001E-2</v>
      </c>
      <c r="I130" s="1">
        <v>20</v>
      </c>
      <c r="J130" s="1"/>
      <c r="K130" s="1"/>
      <c r="L130" s="1">
        <v>4.2</v>
      </c>
      <c r="M130" s="1"/>
      <c r="N130" s="1">
        <v>3.2</v>
      </c>
      <c r="O130" s="1">
        <v>1.7999999999999999E-2</v>
      </c>
      <c r="P130" s="24">
        <v>1</v>
      </c>
    </row>
    <row r="131" spans="1:16" x14ac:dyDescent="0.3">
      <c r="A131" s="15">
        <v>4</v>
      </c>
      <c r="B131" s="8" t="s">
        <v>54</v>
      </c>
      <c r="C131" s="1">
        <v>40</v>
      </c>
      <c r="D131" s="1">
        <v>3.4</v>
      </c>
      <c r="E131" s="1">
        <v>4.5199999999999996</v>
      </c>
      <c r="F131" s="1">
        <v>27.88</v>
      </c>
      <c r="G131" s="1">
        <v>165.8</v>
      </c>
      <c r="H131" s="1">
        <v>0.04</v>
      </c>
      <c r="I131" s="1"/>
      <c r="J131" s="1">
        <v>26</v>
      </c>
      <c r="K131" s="1">
        <v>0.52</v>
      </c>
      <c r="L131" s="1">
        <v>16.399999999999999</v>
      </c>
      <c r="M131" s="1">
        <v>34.799999999999997</v>
      </c>
      <c r="N131" s="1">
        <v>6</v>
      </c>
      <c r="O131" s="1">
        <v>0.4</v>
      </c>
      <c r="P131" s="24" t="s">
        <v>72</v>
      </c>
    </row>
    <row r="132" spans="1:16" x14ac:dyDescent="0.3">
      <c r="A132" s="1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24"/>
    </row>
    <row r="133" spans="1:16" ht="15" thickBot="1" x14ac:dyDescent="0.35">
      <c r="A133" s="18"/>
      <c r="B133" s="19" t="s">
        <v>36</v>
      </c>
      <c r="C133" s="25"/>
      <c r="D133" s="25">
        <f t="shared" ref="D133:O133" si="17">SUM(D128:D132)</f>
        <v>17.599999999999998</v>
      </c>
      <c r="E133" s="25">
        <f t="shared" si="17"/>
        <v>20.5</v>
      </c>
      <c r="F133" s="25">
        <f t="shared" si="17"/>
        <v>78.47</v>
      </c>
      <c r="G133" s="25">
        <f t="shared" si="17"/>
        <v>637.28</v>
      </c>
      <c r="H133" s="25">
        <f t="shared" si="17"/>
        <v>0.17700000000000002</v>
      </c>
      <c r="I133" s="25">
        <f t="shared" si="17"/>
        <v>37.58</v>
      </c>
      <c r="J133" s="25">
        <f t="shared" si="17"/>
        <v>127.4</v>
      </c>
      <c r="K133" s="25">
        <f t="shared" si="17"/>
        <v>1.32</v>
      </c>
      <c r="L133" s="25">
        <f t="shared" si="17"/>
        <v>394.2</v>
      </c>
      <c r="M133" s="25">
        <f t="shared" si="17"/>
        <v>301.16000000000003</v>
      </c>
      <c r="N133" s="25">
        <f t="shared" si="17"/>
        <v>54.440000000000005</v>
      </c>
      <c r="O133" s="25">
        <f t="shared" si="17"/>
        <v>3.0379999999999998</v>
      </c>
      <c r="P133" s="26"/>
    </row>
    <row r="134" spans="1:16" x14ac:dyDescent="0.3">
      <c r="A134" s="35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1"/>
      <c r="P134" s="36"/>
    </row>
    <row r="135" spans="1:16" ht="15" thickBot="1" x14ac:dyDescent="0.35">
      <c r="A135" s="124" t="s">
        <v>22</v>
      </c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99"/>
    </row>
    <row r="136" spans="1:16" x14ac:dyDescent="0.3">
      <c r="A136" s="11">
        <v>1</v>
      </c>
      <c r="B136" s="12" t="s">
        <v>61</v>
      </c>
      <c r="C136" s="12">
        <v>200</v>
      </c>
      <c r="D136" s="12">
        <v>4.3899999999999997</v>
      </c>
      <c r="E136" s="12">
        <v>4.22</v>
      </c>
      <c r="F136" s="12">
        <v>13.23</v>
      </c>
      <c r="G136" s="12">
        <v>118.6</v>
      </c>
      <c r="H136" s="12">
        <v>0.18</v>
      </c>
      <c r="I136" s="12">
        <v>4.66</v>
      </c>
      <c r="J136" s="12"/>
      <c r="K136" s="12">
        <v>1.94</v>
      </c>
      <c r="L136" s="12">
        <v>34.14</v>
      </c>
      <c r="M136" s="12">
        <v>70.48</v>
      </c>
      <c r="N136" s="12">
        <v>28.46</v>
      </c>
      <c r="O136" s="12">
        <v>1.64</v>
      </c>
      <c r="P136" s="27">
        <v>102</v>
      </c>
    </row>
    <row r="137" spans="1:16" x14ac:dyDescent="0.3">
      <c r="A137" s="15">
        <v>2</v>
      </c>
      <c r="B137" s="9" t="s">
        <v>57</v>
      </c>
      <c r="C137" s="1">
        <v>220</v>
      </c>
      <c r="D137" s="1">
        <v>12.8</v>
      </c>
      <c r="E137" s="1">
        <v>21.43</v>
      </c>
      <c r="F137" s="10">
        <v>110</v>
      </c>
      <c r="G137" s="1">
        <v>656.63400000000001</v>
      </c>
      <c r="H137" s="1">
        <v>0.86</v>
      </c>
      <c r="I137" s="1"/>
      <c r="J137" s="1">
        <v>0.19800000000000001</v>
      </c>
      <c r="K137" s="1">
        <v>2.2000000000000002</v>
      </c>
      <c r="L137" s="1">
        <v>206.45</v>
      </c>
      <c r="M137" s="1">
        <v>575.05999999999995</v>
      </c>
      <c r="N137" s="1">
        <v>168.98</v>
      </c>
      <c r="O137" s="1">
        <v>5.258</v>
      </c>
      <c r="P137" s="24">
        <v>304</v>
      </c>
    </row>
    <row r="138" spans="1:16" x14ac:dyDescent="0.3">
      <c r="A138" s="15">
        <v>3</v>
      </c>
      <c r="B138" s="1" t="s">
        <v>62</v>
      </c>
      <c r="C138" s="1">
        <v>100</v>
      </c>
      <c r="D138" s="1">
        <v>17.21</v>
      </c>
      <c r="E138" s="1">
        <v>8.83</v>
      </c>
      <c r="F138" s="1">
        <v>0.83</v>
      </c>
      <c r="G138" s="1">
        <v>152.04</v>
      </c>
      <c r="H138" s="1">
        <v>0.09</v>
      </c>
      <c r="I138" s="1">
        <v>0.77</v>
      </c>
      <c r="J138" s="1">
        <v>44.88</v>
      </c>
      <c r="K138" s="1">
        <v>0.56999999999999995</v>
      </c>
      <c r="L138" s="1">
        <v>35.92</v>
      </c>
      <c r="M138" s="1">
        <v>188.04</v>
      </c>
      <c r="N138" s="1">
        <v>28.54</v>
      </c>
      <c r="O138" s="1">
        <v>0.77</v>
      </c>
      <c r="P138" s="24">
        <v>229</v>
      </c>
    </row>
    <row r="139" spans="1:16" x14ac:dyDescent="0.3">
      <c r="A139" s="15">
        <v>4</v>
      </c>
      <c r="B139" s="1" t="s">
        <v>19</v>
      </c>
      <c r="C139" s="6">
        <v>200</v>
      </c>
      <c r="D139" s="2">
        <v>5.8</v>
      </c>
      <c r="E139" s="2">
        <v>6.6</v>
      </c>
      <c r="F139" s="2">
        <v>9.9</v>
      </c>
      <c r="G139" s="2">
        <v>122</v>
      </c>
      <c r="H139" s="2">
        <v>36.659999999999997</v>
      </c>
      <c r="I139" s="2">
        <v>3</v>
      </c>
      <c r="J139" s="2">
        <v>1.74</v>
      </c>
      <c r="K139" s="2">
        <v>0.01</v>
      </c>
      <c r="L139" s="2">
        <v>8.0500000000000007</v>
      </c>
      <c r="M139" s="2">
        <v>9.7799999999999994</v>
      </c>
      <c r="N139" s="2">
        <v>5.24</v>
      </c>
      <c r="O139" s="2">
        <v>0.9</v>
      </c>
      <c r="P139" s="24">
        <v>332</v>
      </c>
    </row>
    <row r="140" spans="1:16" x14ac:dyDescent="0.3">
      <c r="A140" s="15">
        <v>5</v>
      </c>
      <c r="B140" s="1" t="s">
        <v>29</v>
      </c>
      <c r="C140" s="6">
        <v>30</v>
      </c>
      <c r="D140" s="6">
        <v>1.68</v>
      </c>
      <c r="E140" s="6">
        <v>0.33</v>
      </c>
      <c r="F140" s="6">
        <v>14.82</v>
      </c>
      <c r="G140" s="6">
        <v>68.97</v>
      </c>
      <c r="H140" s="6">
        <v>0.03</v>
      </c>
      <c r="I140" s="6"/>
      <c r="J140" s="6"/>
      <c r="K140" s="6">
        <v>0.27</v>
      </c>
      <c r="L140" s="6">
        <v>6.9</v>
      </c>
      <c r="M140" s="6">
        <v>31.8</v>
      </c>
      <c r="N140" s="6">
        <v>7.5</v>
      </c>
      <c r="O140" s="6">
        <v>0.93</v>
      </c>
      <c r="P140" s="24" t="s">
        <v>72</v>
      </c>
    </row>
    <row r="141" spans="1:16" x14ac:dyDescent="0.3">
      <c r="A141" s="15">
        <v>6</v>
      </c>
      <c r="B141" s="1" t="s">
        <v>28</v>
      </c>
      <c r="C141" s="6">
        <v>40</v>
      </c>
      <c r="D141" s="6">
        <v>3.16</v>
      </c>
      <c r="E141" s="6">
        <v>0.4</v>
      </c>
      <c r="F141" s="6">
        <v>19.32</v>
      </c>
      <c r="G141" s="6">
        <v>93.52</v>
      </c>
      <c r="H141" s="6">
        <v>0.04</v>
      </c>
      <c r="I141" s="6"/>
      <c r="J141" s="6"/>
      <c r="K141" s="6">
        <v>0.52</v>
      </c>
      <c r="L141" s="6">
        <v>9.1999999999999993</v>
      </c>
      <c r="M141" s="6">
        <v>34.799999999999997</v>
      </c>
      <c r="N141" s="6">
        <v>13.2</v>
      </c>
      <c r="O141" s="6">
        <v>0.44</v>
      </c>
      <c r="P141" s="24" t="s">
        <v>72</v>
      </c>
    </row>
    <row r="142" spans="1:16" x14ac:dyDescent="0.3">
      <c r="A142" s="15">
        <v>7</v>
      </c>
      <c r="B142" s="1" t="s">
        <v>80</v>
      </c>
      <c r="C142" s="6">
        <v>100</v>
      </c>
      <c r="D142" s="6">
        <v>1.1299999999999999</v>
      </c>
      <c r="E142" s="6">
        <v>6.19</v>
      </c>
      <c r="F142" s="6">
        <v>4.72</v>
      </c>
      <c r="G142" s="6">
        <v>79.099999999999994</v>
      </c>
      <c r="H142" s="6">
        <v>0.06</v>
      </c>
      <c r="I142" s="6">
        <v>20.420000000000002</v>
      </c>
      <c r="J142" s="6"/>
      <c r="K142" s="6"/>
      <c r="L142" s="6">
        <v>17.579999999999998</v>
      </c>
      <c r="M142" s="6">
        <v>32.880000000000003</v>
      </c>
      <c r="N142" s="6">
        <v>17.79</v>
      </c>
      <c r="O142" s="6">
        <v>0.84</v>
      </c>
      <c r="P142" s="24">
        <v>14</v>
      </c>
    </row>
    <row r="143" spans="1:16" x14ac:dyDescent="0.3">
      <c r="A143" s="1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4"/>
    </row>
    <row r="144" spans="1:16" ht="15" thickBot="1" x14ac:dyDescent="0.35">
      <c r="A144" s="18"/>
      <c r="B144" s="19" t="s">
        <v>37</v>
      </c>
      <c r="C144" s="25"/>
      <c r="D144" s="29">
        <f t="shared" ref="D144:O144" si="18">SUM(D136:D143)</f>
        <v>46.170000000000009</v>
      </c>
      <c r="E144" s="29">
        <f t="shared" si="18"/>
        <v>47.999999999999993</v>
      </c>
      <c r="F144" s="29">
        <f t="shared" si="18"/>
        <v>172.82</v>
      </c>
      <c r="G144" s="29">
        <f t="shared" si="18"/>
        <v>1290.8639999999998</v>
      </c>
      <c r="H144" s="29">
        <f t="shared" si="18"/>
        <v>37.92</v>
      </c>
      <c r="I144" s="29">
        <f t="shared" si="18"/>
        <v>28.85</v>
      </c>
      <c r="J144" s="29">
        <f t="shared" si="18"/>
        <v>46.818000000000005</v>
      </c>
      <c r="K144" s="29">
        <f t="shared" si="18"/>
        <v>5.51</v>
      </c>
      <c r="L144" s="29">
        <f t="shared" si="18"/>
        <v>318.23999999999995</v>
      </c>
      <c r="M144" s="29">
        <f t="shared" si="18"/>
        <v>942.8399999999998</v>
      </c>
      <c r="N144" s="29">
        <f t="shared" si="18"/>
        <v>269.70999999999998</v>
      </c>
      <c r="O144" s="74">
        <f t="shared" si="18"/>
        <v>10.777999999999999</v>
      </c>
      <c r="P144" s="26"/>
    </row>
    <row r="145" spans="1:16" ht="15" thickBot="1" x14ac:dyDescent="0.35">
      <c r="A145" s="32"/>
      <c r="B145" s="47" t="s">
        <v>38</v>
      </c>
      <c r="C145" s="33"/>
      <c r="D145" s="49">
        <f>D144+D133</f>
        <v>63.77000000000001</v>
      </c>
      <c r="E145" s="49">
        <f t="shared" ref="E145:O145" si="19">E144+E133</f>
        <v>68.5</v>
      </c>
      <c r="F145" s="49">
        <f t="shared" si="19"/>
        <v>251.29</v>
      </c>
      <c r="G145" s="49">
        <f t="shared" si="19"/>
        <v>1928.1439999999998</v>
      </c>
      <c r="H145" s="49">
        <f t="shared" si="19"/>
        <v>38.097000000000001</v>
      </c>
      <c r="I145" s="49">
        <f t="shared" si="19"/>
        <v>66.430000000000007</v>
      </c>
      <c r="J145" s="49">
        <f t="shared" si="19"/>
        <v>174.21800000000002</v>
      </c>
      <c r="K145" s="49">
        <f t="shared" si="19"/>
        <v>6.83</v>
      </c>
      <c r="L145" s="49">
        <f t="shared" si="19"/>
        <v>712.43999999999994</v>
      </c>
      <c r="M145" s="49">
        <f t="shared" si="19"/>
        <v>1243.9999999999998</v>
      </c>
      <c r="N145" s="49">
        <f t="shared" si="19"/>
        <v>324.14999999999998</v>
      </c>
      <c r="O145" s="95">
        <f t="shared" si="19"/>
        <v>13.815999999999999</v>
      </c>
      <c r="P145" s="34"/>
    </row>
    <row r="146" spans="1:16" ht="15" thickBot="1" x14ac:dyDescent="0.35">
      <c r="A146" s="62"/>
      <c r="B146" s="88"/>
      <c r="C146" s="63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7"/>
      <c r="P146" s="76"/>
    </row>
    <row r="147" spans="1:16" ht="15" thickBot="1" x14ac:dyDescent="0.35">
      <c r="A147" s="111" t="s">
        <v>77</v>
      </c>
      <c r="B147" s="111" t="s">
        <v>1</v>
      </c>
      <c r="C147" s="111" t="s">
        <v>2</v>
      </c>
      <c r="D147" s="108" t="s">
        <v>3</v>
      </c>
      <c r="E147" s="109"/>
      <c r="F147" s="110"/>
      <c r="G147" s="104" t="s">
        <v>7</v>
      </c>
      <c r="H147" s="106" t="s">
        <v>12</v>
      </c>
      <c r="I147" s="107"/>
      <c r="J147" s="107"/>
      <c r="K147" s="107"/>
      <c r="L147" s="108" t="s">
        <v>17</v>
      </c>
      <c r="M147" s="109"/>
      <c r="N147" s="109"/>
      <c r="O147" s="110"/>
      <c r="P147" s="111" t="s">
        <v>0</v>
      </c>
    </row>
    <row r="148" spans="1:16" ht="15" thickBot="1" x14ac:dyDescent="0.35">
      <c r="A148" s="116"/>
      <c r="B148" s="116"/>
      <c r="C148" s="116"/>
      <c r="D148" s="5" t="s">
        <v>4</v>
      </c>
      <c r="E148" s="5" t="s">
        <v>5</v>
      </c>
      <c r="F148" s="5" t="s">
        <v>6</v>
      </c>
      <c r="G148" s="105"/>
      <c r="H148" s="5" t="s">
        <v>8</v>
      </c>
      <c r="I148" s="4" t="s">
        <v>9</v>
      </c>
      <c r="J148" s="4" t="s">
        <v>10</v>
      </c>
      <c r="K148" s="4" t="s">
        <v>11</v>
      </c>
      <c r="L148" s="5" t="s">
        <v>13</v>
      </c>
      <c r="M148" s="5" t="s">
        <v>14</v>
      </c>
      <c r="N148" s="5" t="s">
        <v>15</v>
      </c>
      <c r="O148" s="5" t="s">
        <v>16</v>
      </c>
      <c r="P148" s="116"/>
    </row>
    <row r="149" spans="1:16" ht="15" thickBot="1" x14ac:dyDescent="0.35">
      <c r="A149" s="113" t="s">
        <v>63</v>
      </c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99"/>
    </row>
    <row r="150" spans="1:16" x14ac:dyDescent="0.3">
      <c r="A150" s="11">
        <v>1</v>
      </c>
      <c r="B150" s="22" t="s">
        <v>32</v>
      </c>
      <c r="C150" s="23">
        <v>250</v>
      </c>
      <c r="D150" s="23">
        <v>7.7880000000000003</v>
      </c>
      <c r="E150" s="23">
        <v>12.725</v>
      </c>
      <c r="F150" s="12">
        <v>33.25</v>
      </c>
      <c r="G150" s="12">
        <v>280.07499999999999</v>
      </c>
      <c r="H150" s="23">
        <v>0.23300000000000001</v>
      </c>
      <c r="I150" s="23">
        <v>26.25</v>
      </c>
      <c r="J150" s="23">
        <v>7.4999999999999997E-2</v>
      </c>
      <c r="K150" s="23">
        <v>0.27500000000000002</v>
      </c>
      <c r="L150" s="23">
        <v>0.16</v>
      </c>
      <c r="M150" s="23">
        <v>0.2</v>
      </c>
      <c r="N150" s="23">
        <v>0.1</v>
      </c>
      <c r="O150" s="23">
        <v>0.57999999999999996</v>
      </c>
      <c r="P150" s="27">
        <v>187</v>
      </c>
    </row>
    <row r="151" spans="1:16" x14ac:dyDescent="0.3">
      <c r="A151" s="15">
        <v>2</v>
      </c>
      <c r="B151" s="1" t="s">
        <v>33</v>
      </c>
      <c r="C151" s="1" t="s">
        <v>75</v>
      </c>
      <c r="D151" s="1">
        <v>7.0000000000000007E-2</v>
      </c>
      <c r="E151" s="1">
        <v>0.02</v>
      </c>
      <c r="F151" s="1">
        <v>15</v>
      </c>
      <c r="G151" s="1">
        <v>60</v>
      </c>
      <c r="H151" s="1"/>
      <c r="I151" s="1">
        <v>0.03</v>
      </c>
      <c r="J151" s="1"/>
      <c r="K151" s="1"/>
      <c r="L151" s="1">
        <v>11.1</v>
      </c>
      <c r="M151" s="1">
        <v>2.8</v>
      </c>
      <c r="N151" s="1">
        <v>1.4</v>
      </c>
      <c r="O151" s="1">
        <v>0.28000000000000003</v>
      </c>
      <c r="P151" s="24">
        <v>376</v>
      </c>
    </row>
    <row r="152" spans="1:16" x14ac:dyDescent="0.3">
      <c r="A152" s="15">
        <v>3</v>
      </c>
      <c r="B152" s="1" t="s">
        <v>20</v>
      </c>
      <c r="C152" s="6" t="s">
        <v>74</v>
      </c>
      <c r="D152" s="2">
        <v>20.68</v>
      </c>
      <c r="E152" s="2">
        <v>18.96</v>
      </c>
      <c r="F152" s="2">
        <v>90.17</v>
      </c>
      <c r="G152" s="2">
        <v>591.53</v>
      </c>
      <c r="H152" s="2">
        <v>0.26</v>
      </c>
      <c r="I152" s="2">
        <v>0.11</v>
      </c>
      <c r="J152" s="2">
        <v>59</v>
      </c>
      <c r="K152" s="2">
        <v>0.47</v>
      </c>
      <c r="L152" s="2">
        <v>139.19999999999999</v>
      </c>
      <c r="M152" s="2">
        <v>63</v>
      </c>
      <c r="N152" s="2">
        <v>9.4499999999999993</v>
      </c>
      <c r="O152" s="2">
        <v>0.49</v>
      </c>
      <c r="P152" s="24">
        <v>7</v>
      </c>
    </row>
    <row r="153" spans="1:16" x14ac:dyDescent="0.3">
      <c r="A153" s="1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24"/>
    </row>
    <row r="154" spans="1:16" ht="15" thickBot="1" x14ac:dyDescent="0.35">
      <c r="A154" s="18"/>
      <c r="B154" s="19" t="s">
        <v>36</v>
      </c>
      <c r="C154" s="25"/>
      <c r="D154" s="25">
        <f t="shared" ref="D154:O154" si="20">SUM(D150:D153)</f>
        <v>28.538</v>
      </c>
      <c r="E154" s="25">
        <f t="shared" si="20"/>
        <v>31.704999999999998</v>
      </c>
      <c r="F154" s="25">
        <f t="shared" si="20"/>
        <v>138.42000000000002</v>
      </c>
      <c r="G154" s="25">
        <f t="shared" si="20"/>
        <v>931.60500000000002</v>
      </c>
      <c r="H154" s="25">
        <f t="shared" si="20"/>
        <v>0.49299999999999999</v>
      </c>
      <c r="I154" s="25">
        <f t="shared" si="20"/>
        <v>26.39</v>
      </c>
      <c r="J154" s="25">
        <f t="shared" si="20"/>
        <v>59.075000000000003</v>
      </c>
      <c r="K154" s="25">
        <f t="shared" si="20"/>
        <v>0.745</v>
      </c>
      <c r="L154" s="25">
        <f t="shared" si="20"/>
        <v>150.45999999999998</v>
      </c>
      <c r="M154" s="25">
        <f t="shared" si="20"/>
        <v>66</v>
      </c>
      <c r="N154" s="25">
        <f t="shared" si="20"/>
        <v>10.95</v>
      </c>
      <c r="O154" s="25">
        <f t="shared" si="20"/>
        <v>1.35</v>
      </c>
      <c r="P154" s="26"/>
    </row>
    <row r="155" spans="1:16" x14ac:dyDescent="0.3">
      <c r="A155" s="35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6"/>
    </row>
    <row r="156" spans="1:16" ht="15" thickBot="1" x14ac:dyDescent="0.35">
      <c r="A156" s="126" t="s">
        <v>22</v>
      </c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99"/>
    </row>
    <row r="157" spans="1:16" x14ac:dyDescent="0.3">
      <c r="A157" s="11">
        <v>1</v>
      </c>
      <c r="B157" s="12" t="s">
        <v>65</v>
      </c>
      <c r="C157" s="12">
        <v>220</v>
      </c>
      <c r="D157" s="12">
        <v>9.56</v>
      </c>
      <c r="E157" s="12">
        <v>10.25</v>
      </c>
      <c r="F157" s="12">
        <v>15.8</v>
      </c>
      <c r="G157" s="12">
        <v>180.98</v>
      </c>
      <c r="H157" s="12">
        <v>0.12</v>
      </c>
      <c r="I157" s="12">
        <v>6.8</v>
      </c>
      <c r="J157" s="12">
        <v>18.75</v>
      </c>
      <c r="K157" s="12">
        <v>1</v>
      </c>
      <c r="L157" s="12">
        <v>38.56</v>
      </c>
      <c r="M157" s="12">
        <v>219.3</v>
      </c>
      <c r="N157" s="12">
        <v>56.56</v>
      </c>
      <c r="O157" s="12">
        <v>1.36</v>
      </c>
      <c r="P157" s="27">
        <v>101</v>
      </c>
    </row>
    <row r="158" spans="1:16" x14ac:dyDescent="0.3">
      <c r="A158" s="15">
        <v>2</v>
      </c>
      <c r="B158" s="9" t="s">
        <v>34</v>
      </c>
      <c r="C158" s="1">
        <v>200</v>
      </c>
      <c r="D158" s="1">
        <v>23.09</v>
      </c>
      <c r="E158" s="1">
        <v>51.56</v>
      </c>
      <c r="F158" s="8">
        <v>17.309999999999999</v>
      </c>
      <c r="G158" s="1">
        <v>589.26</v>
      </c>
      <c r="H158" s="1">
        <v>0.48</v>
      </c>
      <c r="I158" s="1">
        <v>1.56</v>
      </c>
      <c r="J158" s="1">
        <v>122.24</v>
      </c>
      <c r="K158" s="1">
        <v>6.8</v>
      </c>
      <c r="L158" s="1">
        <v>15.15</v>
      </c>
      <c r="M158" s="1">
        <v>213.02</v>
      </c>
      <c r="N158" s="1">
        <v>48.36</v>
      </c>
      <c r="O158" s="1">
        <v>2.21</v>
      </c>
      <c r="P158" s="24">
        <v>265</v>
      </c>
    </row>
    <row r="159" spans="1:16" x14ac:dyDescent="0.3">
      <c r="A159" s="15">
        <v>3</v>
      </c>
      <c r="B159" s="1" t="s">
        <v>27</v>
      </c>
      <c r="C159" s="6">
        <v>200</v>
      </c>
      <c r="D159" s="6">
        <v>0.16</v>
      </c>
      <c r="E159" s="6">
        <v>0.16</v>
      </c>
      <c r="F159" s="6">
        <v>27.88</v>
      </c>
      <c r="G159" s="6">
        <v>114.6</v>
      </c>
      <c r="H159" s="6">
        <v>1.2E-2</v>
      </c>
      <c r="I159" s="6">
        <v>0.9</v>
      </c>
      <c r="J159" s="6"/>
      <c r="K159" s="6">
        <v>0.08</v>
      </c>
      <c r="L159" s="6">
        <v>14.18</v>
      </c>
      <c r="M159" s="6">
        <v>4.4000000000000004</v>
      </c>
      <c r="N159" s="6">
        <v>5.14</v>
      </c>
      <c r="O159" s="6">
        <v>0.95</v>
      </c>
      <c r="P159" s="24">
        <v>342</v>
      </c>
    </row>
    <row r="160" spans="1:16" x14ac:dyDescent="0.3">
      <c r="A160" s="15">
        <v>4</v>
      </c>
      <c r="B160" s="1" t="s">
        <v>29</v>
      </c>
      <c r="C160" s="6">
        <v>30</v>
      </c>
      <c r="D160" s="6">
        <v>1.68</v>
      </c>
      <c r="E160" s="6">
        <v>0.33</v>
      </c>
      <c r="F160" s="6">
        <v>14.82</v>
      </c>
      <c r="G160" s="6">
        <v>68.97</v>
      </c>
      <c r="H160" s="6">
        <v>0.03</v>
      </c>
      <c r="I160" s="6"/>
      <c r="J160" s="6"/>
      <c r="K160" s="6">
        <v>0.27</v>
      </c>
      <c r="L160" s="6">
        <v>6.9</v>
      </c>
      <c r="M160" s="6">
        <v>31.8</v>
      </c>
      <c r="N160" s="6">
        <v>7.5</v>
      </c>
      <c r="O160" s="6">
        <v>0.93</v>
      </c>
      <c r="P160" s="24" t="s">
        <v>72</v>
      </c>
    </row>
    <row r="161" spans="1:16" x14ac:dyDescent="0.3">
      <c r="A161" s="15">
        <v>5</v>
      </c>
      <c r="B161" s="1" t="s">
        <v>28</v>
      </c>
      <c r="C161" s="6">
        <v>40</v>
      </c>
      <c r="D161" s="6">
        <v>3.16</v>
      </c>
      <c r="E161" s="6">
        <v>0.4</v>
      </c>
      <c r="F161" s="6">
        <v>19.32</v>
      </c>
      <c r="G161" s="6">
        <v>93.52</v>
      </c>
      <c r="H161" s="6">
        <v>0.04</v>
      </c>
      <c r="I161" s="6"/>
      <c r="J161" s="6"/>
      <c r="K161" s="6">
        <v>0.52</v>
      </c>
      <c r="L161" s="6">
        <v>9.1999999999999993</v>
      </c>
      <c r="M161" s="6">
        <v>34.799999999999997</v>
      </c>
      <c r="N161" s="6">
        <v>13.2</v>
      </c>
      <c r="O161" s="6">
        <v>0.44</v>
      </c>
      <c r="P161" s="24" t="s">
        <v>72</v>
      </c>
    </row>
    <row r="162" spans="1:16" x14ac:dyDescent="0.3">
      <c r="A162" s="15">
        <v>6</v>
      </c>
      <c r="B162" s="1" t="s">
        <v>30</v>
      </c>
      <c r="C162" s="6">
        <v>200</v>
      </c>
      <c r="D162" s="6">
        <v>0.26</v>
      </c>
      <c r="E162" s="6">
        <v>0.2</v>
      </c>
      <c r="F162" s="6">
        <v>22.4</v>
      </c>
      <c r="G162" s="6">
        <v>92</v>
      </c>
      <c r="H162" s="6">
        <v>0.02</v>
      </c>
      <c r="I162" s="6">
        <v>4</v>
      </c>
      <c r="J162" s="6"/>
      <c r="K162" s="6">
        <v>0.2</v>
      </c>
      <c r="L162" s="6">
        <v>14</v>
      </c>
      <c r="M162" s="6">
        <v>14</v>
      </c>
      <c r="N162" s="6">
        <v>8</v>
      </c>
      <c r="O162" s="6">
        <v>2.8</v>
      </c>
      <c r="P162" s="24"/>
    </row>
    <row r="163" spans="1:16" x14ac:dyDescent="0.3">
      <c r="A163" s="15">
        <v>7</v>
      </c>
      <c r="B163" s="1" t="s">
        <v>82</v>
      </c>
      <c r="C163" s="1">
        <v>100</v>
      </c>
      <c r="D163" s="1">
        <v>0.76</v>
      </c>
      <c r="E163" s="1">
        <v>6.09</v>
      </c>
      <c r="F163" s="1">
        <v>2.38</v>
      </c>
      <c r="G163" s="1">
        <v>67.3</v>
      </c>
      <c r="H163" s="1">
        <v>0.03</v>
      </c>
      <c r="I163" s="1">
        <v>9.5</v>
      </c>
      <c r="J163" s="1">
        <v>0</v>
      </c>
      <c r="K163" s="1"/>
      <c r="L163" s="1">
        <v>21.85</v>
      </c>
      <c r="M163" s="1">
        <v>40.020000000000003</v>
      </c>
      <c r="N163" s="1">
        <v>13.3</v>
      </c>
      <c r="O163" s="1">
        <v>0.56999999999999995</v>
      </c>
      <c r="P163" s="24">
        <v>13</v>
      </c>
    </row>
    <row r="164" spans="1:16" x14ac:dyDescent="0.3">
      <c r="A164" s="1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58"/>
      <c r="P164" s="24"/>
    </row>
    <row r="165" spans="1:16" ht="15" thickBot="1" x14ac:dyDescent="0.35">
      <c r="A165" s="18"/>
      <c r="B165" s="19" t="s">
        <v>37</v>
      </c>
      <c r="C165" s="25"/>
      <c r="D165" s="25">
        <f t="shared" ref="D165:O165" si="21">SUM(D157:D164)</f>
        <v>38.669999999999987</v>
      </c>
      <c r="E165" s="25">
        <f t="shared" si="21"/>
        <v>68.989999999999995</v>
      </c>
      <c r="F165" s="25">
        <f t="shared" si="21"/>
        <v>119.91</v>
      </c>
      <c r="G165" s="25">
        <f t="shared" si="21"/>
        <v>1206.6300000000001</v>
      </c>
      <c r="H165" s="25">
        <f t="shared" si="21"/>
        <v>0.7320000000000001</v>
      </c>
      <c r="I165" s="25">
        <f t="shared" si="21"/>
        <v>22.759999999999998</v>
      </c>
      <c r="J165" s="25">
        <f t="shared" si="21"/>
        <v>140.99</v>
      </c>
      <c r="K165" s="25">
        <f t="shared" si="21"/>
        <v>8.8699999999999992</v>
      </c>
      <c r="L165" s="25">
        <f t="shared" si="21"/>
        <v>119.84</v>
      </c>
      <c r="M165" s="25">
        <f t="shared" si="21"/>
        <v>557.34</v>
      </c>
      <c r="N165" s="25">
        <f t="shared" si="21"/>
        <v>152.06</v>
      </c>
      <c r="O165" s="59">
        <f t="shared" si="21"/>
        <v>9.2600000000000016</v>
      </c>
      <c r="P165" s="26"/>
    </row>
    <row r="166" spans="1:16" ht="15" thickBot="1" x14ac:dyDescent="0.35">
      <c r="A166" s="32"/>
      <c r="B166" s="47" t="s">
        <v>38</v>
      </c>
      <c r="C166" s="33"/>
      <c r="D166" s="70">
        <f t="shared" ref="D166:O166" si="22">D165+D154</f>
        <v>67.207999999999984</v>
      </c>
      <c r="E166" s="70">
        <f t="shared" si="22"/>
        <v>100.69499999999999</v>
      </c>
      <c r="F166" s="70">
        <f t="shared" si="22"/>
        <v>258.33000000000004</v>
      </c>
      <c r="G166" s="70">
        <f t="shared" si="22"/>
        <v>2138.2350000000001</v>
      </c>
      <c r="H166" s="70">
        <f t="shared" si="22"/>
        <v>1.2250000000000001</v>
      </c>
      <c r="I166" s="70">
        <f t="shared" si="22"/>
        <v>49.15</v>
      </c>
      <c r="J166" s="70">
        <f t="shared" si="22"/>
        <v>200.065</v>
      </c>
      <c r="K166" s="70">
        <f t="shared" si="22"/>
        <v>9.6149999999999984</v>
      </c>
      <c r="L166" s="70">
        <f t="shared" si="22"/>
        <v>270.29999999999995</v>
      </c>
      <c r="M166" s="70">
        <f t="shared" si="22"/>
        <v>623.34</v>
      </c>
      <c r="N166" s="70">
        <f t="shared" si="22"/>
        <v>163.01</v>
      </c>
      <c r="O166" s="71">
        <f t="shared" si="22"/>
        <v>10.610000000000001</v>
      </c>
      <c r="P166" s="34"/>
    </row>
    <row r="167" spans="1:16" ht="15" thickBot="1" x14ac:dyDescent="0.35">
      <c r="A167" s="79"/>
      <c r="B167" s="80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76"/>
    </row>
    <row r="168" spans="1:16" ht="15" thickBot="1" x14ac:dyDescent="0.35">
      <c r="A168" s="111" t="s">
        <v>77</v>
      </c>
      <c r="B168" s="111" t="s">
        <v>1</v>
      </c>
      <c r="C168" s="111" t="s">
        <v>2</v>
      </c>
      <c r="D168" s="108" t="s">
        <v>3</v>
      </c>
      <c r="E168" s="109"/>
      <c r="F168" s="110"/>
      <c r="G168" s="104" t="s">
        <v>7</v>
      </c>
      <c r="H168" s="106" t="s">
        <v>12</v>
      </c>
      <c r="I168" s="107"/>
      <c r="J168" s="107"/>
      <c r="K168" s="107"/>
      <c r="L168" s="108" t="s">
        <v>17</v>
      </c>
      <c r="M168" s="109"/>
      <c r="N168" s="109"/>
      <c r="O168" s="110"/>
      <c r="P168" s="111" t="s">
        <v>0</v>
      </c>
    </row>
    <row r="169" spans="1:16" ht="15" thickBot="1" x14ac:dyDescent="0.35">
      <c r="A169" s="116"/>
      <c r="B169" s="116"/>
      <c r="C169" s="116"/>
      <c r="D169" s="5" t="s">
        <v>4</v>
      </c>
      <c r="E169" s="5" t="s">
        <v>5</v>
      </c>
      <c r="F169" s="5" t="s">
        <v>6</v>
      </c>
      <c r="G169" s="105"/>
      <c r="H169" s="5" t="s">
        <v>8</v>
      </c>
      <c r="I169" s="4" t="s">
        <v>9</v>
      </c>
      <c r="J169" s="4" t="s">
        <v>10</v>
      </c>
      <c r="K169" s="4" t="s">
        <v>11</v>
      </c>
      <c r="L169" s="5" t="s">
        <v>13</v>
      </c>
      <c r="M169" s="5" t="s">
        <v>14</v>
      </c>
      <c r="N169" s="5" t="s">
        <v>15</v>
      </c>
      <c r="O169" s="5" t="s">
        <v>16</v>
      </c>
      <c r="P169" s="116"/>
    </row>
    <row r="170" spans="1:16" ht="15" thickBot="1" x14ac:dyDescent="0.35">
      <c r="A170" s="119" t="s">
        <v>66</v>
      </c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34"/>
    </row>
    <row r="171" spans="1:16" x14ac:dyDescent="0.3">
      <c r="A171" s="11">
        <v>1</v>
      </c>
      <c r="B171" s="22" t="s">
        <v>44</v>
      </c>
      <c r="C171" s="12">
        <v>100</v>
      </c>
      <c r="D171" s="12">
        <v>10.4</v>
      </c>
      <c r="E171" s="12">
        <v>22.98</v>
      </c>
      <c r="F171" s="12">
        <v>1.26</v>
      </c>
      <c r="G171" s="12">
        <v>255.21</v>
      </c>
      <c r="H171" s="12">
        <v>0.03</v>
      </c>
      <c r="I171" s="12"/>
      <c r="J171" s="12">
        <v>36.200000000000003</v>
      </c>
      <c r="K171" s="12">
        <v>0.45</v>
      </c>
      <c r="L171" s="12">
        <v>25.34</v>
      </c>
      <c r="M171" s="12">
        <v>121.27</v>
      </c>
      <c r="N171" s="12">
        <v>14.48</v>
      </c>
      <c r="O171" s="12">
        <v>1.62</v>
      </c>
      <c r="P171" s="27">
        <v>243</v>
      </c>
    </row>
    <row r="172" spans="1:16" x14ac:dyDescent="0.3">
      <c r="A172" s="15">
        <v>2</v>
      </c>
      <c r="B172" s="1" t="s">
        <v>70</v>
      </c>
      <c r="C172" s="1">
        <v>250</v>
      </c>
      <c r="D172" s="1">
        <v>21.93</v>
      </c>
      <c r="E172" s="1">
        <v>23.38</v>
      </c>
      <c r="F172" s="1">
        <v>144.82</v>
      </c>
      <c r="G172" s="1">
        <v>841.28</v>
      </c>
      <c r="H172" s="1">
        <v>0.32</v>
      </c>
      <c r="I172" s="1"/>
      <c r="J172" s="1"/>
      <c r="K172" s="1">
        <v>10.62</v>
      </c>
      <c r="L172" s="1">
        <v>3.1</v>
      </c>
      <c r="M172" s="1">
        <v>146.74</v>
      </c>
      <c r="N172" s="1">
        <v>27.4</v>
      </c>
      <c r="O172" s="1">
        <v>3.1</v>
      </c>
      <c r="P172" s="24">
        <v>309</v>
      </c>
    </row>
    <row r="173" spans="1:16" x14ac:dyDescent="0.3">
      <c r="A173" s="15">
        <v>3</v>
      </c>
      <c r="B173" s="1" t="s">
        <v>33</v>
      </c>
      <c r="C173" s="1" t="s">
        <v>75</v>
      </c>
      <c r="D173" s="1">
        <v>7.0000000000000007E-2</v>
      </c>
      <c r="E173" s="1">
        <v>0.02</v>
      </c>
      <c r="F173" s="1">
        <v>15</v>
      </c>
      <c r="G173" s="1">
        <v>60</v>
      </c>
      <c r="H173" s="1"/>
      <c r="I173" s="1">
        <v>0.03</v>
      </c>
      <c r="J173" s="1"/>
      <c r="K173" s="1"/>
      <c r="L173" s="1">
        <v>11.1</v>
      </c>
      <c r="M173" s="1">
        <v>2.8</v>
      </c>
      <c r="N173" s="1">
        <v>1.4</v>
      </c>
      <c r="O173" s="1">
        <v>0.28000000000000003</v>
      </c>
      <c r="P173" s="24">
        <v>1</v>
      </c>
    </row>
    <row r="174" spans="1:16" x14ac:dyDescent="0.3">
      <c r="A174" s="15">
        <v>4</v>
      </c>
      <c r="B174" s="1" t="s">
        <v>20</v>
      </c>
      <c r="C174" s="6" t="s">
        <v>74</v>
      </c>
      <c r="D174" s="2">
        <v>20.68</v>
      </c>
      <c r="E174" s="2">
        <v>18.96</v>
      </c>
      <c r="F174" s="2">
        <v>90.17</v>
      </c>
      <c r="G174" s="2">
        <v>591.53</v>
      </c>
      <c r="H174" s="2">
        <v>0.26</v>
      </c>
      <c r="I174" s="2">
        <v>0.11</v>
      </c>
      <c r="J174" s="2">
        <v>59</v>
      </c>
      <c r="K174" s="2">
        <v>0.47</v>
      </c>
      <c r="L174" s="2">
        <v>139.19999999999999</v>
      </c>
      <c r="M174" s="2">
        <v>63</v>
      </c>
      <c r="N174" s="2">
        <v>9.4499999999999993</v>
      </c>
      <c r="O174" s="2">
        <v>0.49</v>
      </c>
      <c r="P174" s="24">
        <v>7</v>
      </c>
    </row>
    <row r="175" spans="1:16" x14ac:dyDescent="0.3">
      <c r="A175" s="1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24"/>
    </row>
    <row r="176" spans="1:16" x14ac:dyDescent="0.3">
      <c r="A176" s="1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24"/>
    </row>
    <row r="177" spans="1:16" ht="15" thickBot="1" x14ac:dyDescent="0.35">
      <c r="A177" s="18"/>
      <c r="B177" s="19" t="s">
        <v>36</v>
      </c>
      <c r="C177" s="25"/>
      <c r="D177" s="25">
        <f t="shared" ref="D177:O177" si="23">SUM(D171:D176)</f>
        <v>53.08</v>
      </c>
      <c r="E177" s="25">
        <f t="shared" si="23"/>
        <v>65.34</v>
      </c>
      <c r="F177" s="25">
        <f t="shared" si="23"/>
        <v>251.25</v>
      </c>
      <c r="G177" s="25">
        <f t="shared" si="23"/>
        <v>1748.02</v>
      </c>
      <c r="H177" s="25">
        <f t="shared" si="23"/>
        <v>0.61</v>
      </c>
      <c r="I177" s="25">
        <f t="shared" si="23"/>
        <v>0.14000000000000001</v>
      </c>
      <c r="J177" s="25">
        <f t="shared" si="23"/>
        <v>95.2</v>
      </c>
      <c r="K177" s="25">
        <f t="shared" si="23"/>
        <v>11.54</v>
      </c>
      <c r="L177" s="25">
        <f t="shared" si="23"/>
        <v>178.73999999999998</v>
      </c>
      <c r="M177" s="25">
        <f t="shared" si="23"/>
        <v>333.81</v>
      </c>
      <c r="N177" s="25">
        <f t="shared" si="23"/>
        <v>52.72999999999999</v>
      </c>
      <c r="O177" s="25">
        <f t="shared" si="23"/>
        <v>5.4900000000000011</v>
      </c>
      <c r="P177" s="26"/>
    </row>
    <row r="178" spans="1:16" ht="15" thickBot="1" x14ac:dyDescent="0.35">
      <c r="A178" s="62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76"/>
    </row>
    <row r="179" spans="1:16" ht="15" thickBot="1" x14ac:dyDescent="0.35">
      <c r="A179" s="117" t="s">
        <v>22</v>
      </c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34"/>
    </row>
    <row r="180" spans="1:16" x14ac:dyDescent="0.3">
      <c r="A180" s="11">
        <v>1</v>
      </c>
      <c r="B180" s="12" t="s">
        <v>67</v>
      </c>
      <c r="C180" s="12">
        <v>250</v>
      </c>
      <c r="D180" s="12">
        <v>8.4</v>
      </c>
      <c r="E180" s="12">
        <v>9.3000000000000007</v>
      </c>
      <c r="F180" s="12">
        <v>11.8</v>
      </c>
      <c r="G180" s="12">
        <v>181</v>
      </c>
      <c r="H180" s="12">
        <v>35.6</v>
      </c>
      <c r="I180" s="12">
        <v>633</v>
      </c>
      <c r="J180" s="12">
        <v>40.5</v>
      </c>
      <c r="K180" s="12">
        <v>66</v>
      </c>
      <c r="L180" s="12">
        <v>82.5</v>
      </c>
      <c r="M180" s="12">
        <v>1.26</v>
      </c>
      <c r="N180" s="12">
        <v>0.03</v>
      </c>
      <c r="O180" s="12">
        <v>1.17</v>
      </c>
      <c r="P180" s="27">
        <v>88</v>
      </c>
    </row>
    <row r="181" spans="1:16" x14ac:dyDescent="0.3">
      <c r="A181" s="15">
        <v>2</v>
      </c>
      <c r="B181" s="1" t="s">
        <v>25</v>
      </c>
      <c r="C181" s="6">
        <v>220</v>
      </c>
      <c r="D181" s="6">
        <v>12.32</v>
      </c>
      <c r="E181" s="6">
        <v>7.66</v>
      </c>
      <c r="F181" s="6">
        <v>50.95</v>
      </c>
      <c r="G181" s="6">
        <v>327.36</v>
      </c>
      <c r="H181" s="6">
        <v>0.26</v>
      </c>
      <c r="I181" s="6">
        <v>18.986000000000001</v>
      </c>
      <c r="J181" s="6">
        <v>0</v>
      </c>
      <c r="K181" s="6">
        <v>0</v>
      </c>
      <c r="L181" s="6">
        <v>16.03</v>
      </c>
      <c r="M181" s="6">
        <v>230.43</v>
      </c>
      <c r="N181" s="6">
        <v>153.61000000000001</v>
      </c>
      <c r="O181" s="6">
        <v>6.16</v>
      </c>
      <c r="P181" s="24">
        <v>165</v>
      </c>
    </row>
    <row r="182" spans="1:16" x14ac:dyDescent="0.3">
      <c r="A182" s="15">
        <v>3</v>
      </c>
      <c r="B182" s="1" t="s">
        <v>26</v>
      </c>
      <c r="C182" s="6">
        <v>100</v>
      </c>
      <c r="D182" s="6">
        <v>14.55</v>
      </c>
      <c r="E182" s="6">
        <v>16.79</v>
      </c>
      <c r="F182" s="6">
        <v>2.89</v>
      </c>
      <c r="G182" s="6">
        <v>221</v>
      </c>
      <c r="H182" s="6">
        <v>4.2000000000000003E-2</v>
      </c>
      <c r="I182" s="6">
        <v>2.472</v>
      </c>
      <c r="J182" s="6">
        <v>3.2000000000000001E-2</v>
      </c>
      <c r="K182" s="6">
        <v>0.52</v>
      </c>
      <c r="L182" s="6">
        <v>23.48</v>
      </c>
      <c r="M182" s="6">
        <v>184.24</v>
      </c>
      <c r="N182" s="6">
        <v>21.8</v>
      </c>
      <c r="O182" s="6">
        <v>1.48</v>
      </c>
      <c r="P182" s="24">
        <v>7014</v>
      </c>
    </row>
    <row r="183" spans="1:16" x14ac:dyDescent="0.3">
      <c r="A183" s="15">
        <v>4</v>
      </c>
      <c r="B183" s="1" t="s">
        <v>27</v>
      </c>
      <c r="C183" s="6">
        <v>200</v>
      </c>
      <c r="D183" s="6">
        <v>0.16</v>
      </c>
      <c r="E183" s="6">
        <v>0.16</v>
      </c>
      <c r="F183" s="6">
        <v>27.88</v>
      </c>
      <c r="G183" s="6">
        <v>114.6</v>
      </c>
      <c r="H183" s="6">
        <v>1.2E-2</v>
      </c>
      <c r="I183" s="6">
        <v>0.9</v>
      </c>
      <c r="J183" s="6"/>
      <c r="K183" s="6">
        <v>0.08</v>
      </c>
      <c r="L183" s="6">
        <v>14.18</v>
      </c>
      <c r="M183" s="6">
        <v>4.4000000000000004</v>
      </c>
      <c r="N183" s="6">
        <v>5.14</v>
      </c>
      <c r="O183" s="6">
        <v>0.95</v>
      </c>
      <c r="P183" s="24">
        <v>342</v>
      </c>
    </row>
    <row r="184" spans="1:16" x14ac:dyDescent="0.3">
      <c r="A184" s="15">
        <v>5</v>
      </c>
      <c r="B184" s="1" t="s">
        <v>28</v>
      </c>
      <c r="C184" s="6">
        <v>40</v>
      </c>
      <c r="D184" s="6">
        <v>3.16</v>
      </c>
      <c r="E184" s="6">
        <v>0.4</v>
      </c>
      <c r="F184" s="6">
        <v>19.32</v>
      </c>
      <c r="G184" s="6">
        <v>93.52</v>
      </c>
      <c r="H184" s="6">
        <v>0.04</v>
      </c>
      <c r="I184" s="6"/>
      <c r="J184" s="6"/>
      <c r="K184" s="6">
        <v>0.52</v>
      </c>
      <c r="L184" s="6">
        <v>9.1999999999999993</v>
      </c>
      <c r="M184" s="6">
        <v>34.799999999999997</v>
      </c>
      <c r="N184" s="6">
        <v>13.2</v>
      </c>
      <c r="O184" s="6">
        <v>0.44</v>
      </c>
      <c r="P184" s="24" t="s">
        <v>72</v>
      </c>
    </row>
    <row r="185" spans="1:16" x14ac:dyDescent="0.3">
      <c r="A185" s="15">
        <v>6</v>
      </c>
      <c r="B185" s="1" t="s">
        <v>29</v>
      </c>
      <c r="C185" s="6">
        <v>30</v>
      </c>
      <c r="D185" s="6">
        <v>1.68</v>
      </c>
      <c r="E185" s="6">
        <v>0.33</v>
      </c>
      <c r="F185" s="6">
        <v>14.82</v>
      </c>
      <c r="G185" s="6">
        <v>68.97</v>
      </c>
      <c r="H185" s="6">
        <v>0.03</v>
      </c>
      <c r="I185" s="6"/>
      <c r="J185" s="6"/>
      <c r="K185" s="6">
        <v>0.27</v>
      </c>
      <c r="L185" s="6">
        <v>6.9</v>
      </c>
      <c r="M185" s="6">
        <v>31.8</v>
      </c>
      <c r="N185" s="6">
        <v>7.5</v>
      </c>
      <c r="O185" s="6">
        <v>0.93</v>
      </c>
      <c r="P185" s="24" t="s">
        <v>72</v>
      </c>
    </row>
    <row r="186" spans="1:16" x14ac:dyDescent="0.3">
      <c r="A186" s="15">
        <v>7</v>
      </c>
      <c r="B186" s="1" t="s">
        <v>85</v>
      </c>
      <c r="C186" s="6">
        <v>100</v>
      </c>
      <c r="D186" s="6">
        <v>1.3</v>
      </c>
      <c r="E186" s="6">
        <v>4.84</v>
      </c>
      <c r="F186" s="6">
        <v>6.5</v>
      </c>
      <c r="G186" s="6">
        <v>80.680000000000007</v>
      </c>
      <c r="H186" s="6">
        <v>1.67</v>
      </c>
      <c r="I186" s="6">
        <v>9.9</v>
      </c>
      <c r="J186" s="6">
        <v>0</v>
      </c>
      <c r="K186" s="6">
        <v>0.68</v>
      </c>
      <c r="L186" s="6">
        <v>28.1</v>
      </c>
      <c r="M186" s="6">
        <v>9.09</v>
      </c>
      <c r="N186" s="6">
        <v>10</v>
      </c>
      <c r="O186" s="17">
        <v>0.7</v>
      </c>
      <c r="P186" s="39">
        <v>66</v>
      </c>
    </row>
    <row r="187" spans="1:16" x14ac:dyDescent="0.3">
      <c r="A187" s="1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24"/>
    </row>
    <row r="188" spans="1:16" ht="15" thickBot="1" x14ac:dyDescent="0.35">
      <c r="A188" s="45"/>
      <c r="B188" s="46" t="s">
        <v>37</v>
      </c>
      <c r="C188" s="91"/>
      <c r="D188" s="91">
        <f t="shared" ref="D188:O188" si="24">SUM(D180:D187)</f>
        <v>41.569999999999986</v>
      </c>
      <c r="E188" s="91">
        <f t="shared" si="24"/>
        <v>39.47999999999999</v>
      </c>
      <c r="F188" s="91">
        <f t="shared" si="24"/>
        <v>134.16</v>
      </c>
      <c r="G188" s="91">
        <f t="shared" si="24"/>
        <v>1087.1300000000001</v>
      </c>
      <c r="H188" s="91">
        <f t="shared" si="24"/>
        <v>37.654000000000003</v>
      </c>
      <c r="I188" s="91">
        <f t="shared" si="24"/>
        <v>665.25799999999992</v>
      </c>
      <c r="J188" s="91">
        <f t="shared" si="24"/>
        <v>40.531999999999996</v>
      </c>
      <c r="K188" s="91">
        <f t="shared" si="24"/>
        <v>68.069999999999993</v>
      </c>
      <c r="L188" s="91">
        <f t="shared" si="24"/>
        <v>180.39</v>
      </c>
      <c r="M188" s="91">
        <f t="shared" si="24"/>
        <v>496.02</v>
      </c>
      <c r="N188" s="91">
        <f t="shared" si="24"/>
        <v>211.28</v>
      </c>
      <c r="O188" s="91">
        <f t="shared" si="24"/>
        <v>11.829999999999998</v>
      </c>
      <c r="P188" s="99"/>
    </row>
    <row r="189" spans="1:16" ht="15" thickBot="1" x14ac:dyDescent="0.35">
      <c r="A189" s="32"/>
      <c r="B189" s="47" t="s">
        <v>38</v>
      </c>
      <c r="C189" s="33"/>
      <c r="D189" s="98">
        <f>D177+D188</f>
        <v>94.649999999999977</v>
      </c>
      <c r="E189" s="33">
        <f t="shared" ref="E189:O189" si="25">E177+E188</f>
        <v>104.82</v>
      </c>
      <c r="F189" s="33">
        <f t="shared" si="25"/>
        <v>385.40999999999997</v>
      </c>
      <c r="G189" s="33">
        <f t="shared" si="25"/>
        <v>2835.15</v>
      </c>
      <c r="H189" s="33">
        <f t="shared" si="25"/>
        <v>38.264000000000003</v>
      </c>
      <c r="I189" s="33">
        <f t="shared" si="25"/>
        <v>665.39799999999991</v>
      </c>
      <c r="J189" s="33">
        <f t="shared" si="25"/>
        <v>135.732</v>
      </c>
      <c r="K189" s="33">
        <f t="shared" si="25"/>
        <v>79.609999999999985</v>
      </c>
      <c r="L189" s="33">
        <f t="shared" si="25"/>
        <v>359.13</v>
      </c>
      <c r="M189" s="33">
        <f t="shared" si="25"/>
        <v>829.82999999999993</v>
      </c>
      <c r="N189" s="33">
        <f t="shared" si="25"/>
        <v>264.01</v>
      </c>
      <c r="O189" s="75">
        <f t="shared" si="25"/>
        <v>17.32</v>
      </c>
      <c r="P189" s="34"/>
    </row>
    <row r="190" spans="1:16" ht="15" thickBot="1" x14ac:dyDescent="0.35">
      <c r="A190" s="62"/>
      <c r="B190" s="88"/>
      <c r="C190" s="63"/>
      <c r="D190" s="100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8"/>
      <c r="P190" s="76"/>
    </row>
    <row r="191" spans="1:16" ht="15" thickBot="1" x14ac:dyDescent="0.35">
      <c r="A191" s="111" t="s">
        <v>77</v>
      </c>
      <c r="B191" s="111" t="s">
        <v>1</v>
      </c>
      <c r="C191" s="111" t="s">
        <v>2</v>
      </c>
      <c r="D191" s="108" t="s">
        <v>3</v>
      </c>
      <c r="E191" s="109"/>
      <c r="F191" s="110"/>
      <c r="G191" s="104" t="s">
        <v>7</v>
      </c>
      <c r="H191" s="106" t="s">
        <v>12</v>
      </c>
      <c r="I191" s="107"/>
      <c r="J191" s="107"/>
      <c r="K191" s="107"/>
      <c r="L191" s="108" t="s">
        <v>17</v>
      </c>
      <c r="M191" s="109"/>
      <c r="N191" s="109"/>
      <c r="O191" s="110"/>
      <c r="P191" s="111" t="s">
        <v>0</v>
      </c>
    </row>
    <row r="192" spans="1:16" ht="15" thickBot="1" x14ac:dyDescent="0.35">
      <c r="A192" s="116"/>
      <c r="B192" s="116"/>
      <c r="C192" s="116"/>
      <c r="D192" s="5" t="s">
        <v>4</v>
      </c>
      <c r="E192" s="5" t="s">
        <v>5</v>
      </c>
      <c r="F192" s="5" t="s">
        <v>6</v>
      </c>
      <c r="G192" s="105"/>
      <c r="H192" s="5" t="s">
        <v>8</v>
      </c>
      <c r="I192" s="4" t="s">
        <v>9</v>
      </c>
      <c r="J192" s="4" t="s">
        <v>10</v>
      </c>
      <c r="K192" s="4" t="s">
        <v>11</v>
      </c>
      <c r="L192" s="5" t="s">
        <v>13</v>
      </c>
      <c r="M192" s="5" t="s">
        <v>14</v>
      </c>
      <c r="N192" s="5" t="s">
        <v>15</v>
      </c>
      <c r="O192" s="5" t="s">
        <v>16</v>
      </c>
      <c r="P192" s="112"/>
    </row>
    <row r="193" spans="1:16" ht="15" thickBot="1" x14ac:dyDescent="0.35">
      <c r="A193" s="113" t="s">
        <v>68</v>
      </c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36"/>
    </row>
    <row r="194" spans="1:16" x14ac:dyDescent="0.3">
      <c r="A194" s="11">
        <v>1</v>
      </c>
      <c r="B194" s="12" t="s">
        <v>53</v>
      </c>
      <c r="C194" s="12">
        <v>220</v>
      </c>
      <c r="D194" s="12">
        <v>6.11</v>
      </c>
      <c r="E194" s="12">
        <v>10.72</v>
      </c>
      <c r="F194" s="12">
        <v>42.36</v>
      </c>
      <c r="G194" s="12">
        <v>291</v>
      </c>
      <c r="H194" s="12">
        <v>0.08</v>
      </c>
      <c r="I194" s="12">
        <v>1.17</v>
      </c>
      <c r="J194" s="12">
        <v>58</v>
      </c>
      <c r="K194" s="12">
        <v>0.52</v>
      </c>
      <c r="L194" s="12">
        <v>134.07</v>
      </c>
      <c r="M194" s="12">
        <v>118.19</v>
      </c>
      <c r="N194" s="12">
        <v>20.3</v>
      </c>
      <c r="O194" s="72">
        <v>0.5</v>
      </c>
      <c r="P194" s="60">
        <v>182</v>
      </c>
    </row>
    <row r="195" spans="1:16" x14ac:dyDescent="0.3">
      <c r="A195" s="15">
        <v>2</v>
      </c>
      <c r="B195" s="1" t="s">
        <v>20</v>
      </c>
      <c r="C195" s="6" t="s">
        <v>74</v>
      </c>
      <c r="D195" s="2">
        <v>20.68</v>
      </c>
      <c r="E195" s="2">
        <v>18.96</v>
      </c>
      <c r="F195" s="2">
        <v>90.17</v>
      </c>
      <c r="G195" s="2">
        <v>591.53</v>
      </c>
      <c r="H195" s="2">
        <v>0.26</v>
      </c>
      <c r="I195" s="2">
        <v>0.11</v>
      </c>
      <c r="J195" s="2">
        <v>59</v>
      </c>
      <c r="K195" s="2">
        <v>0.47</v>
      </c>
      <c r="L195" s="2">
        <v>139.19999999999999</v>
      </c>
      <c r="M195" s="2">
        <v>63</v>
      </c>
      <c r="N195" s="2">
        <v>9.4499999999999993</v>
      </c>
      <c r="O195" s="73">
        <v>0.49</v>
      </c>
      <c r="P195" s="39">
        <v>7</v>
      </c>
    </row>
    <row r="196" spans="1:16" x14ac:dyDescent="0.3">
      <c r="A196" s="15">
        <v>3</v>
      </c>
      <c r="B196" s="1" t="s">
        <v>54</v>
      </c>
      <c r="C196" s="1">
        <v>40</v>
      </c>
      <c r="D196" s="1">
        <v>3.4</v>
      </c>
      <c r="E196" s="1">
        <v>4.5199999999999996</v>
      </c>
      <c r="F196" s="1">
        <v>27.88</v>
      </c>
      <c r="G196" s="1">
        <v>165.8</v>
      </c>
      <c r="H196" s="1">
        <v>0.04</v>
      </c>
      <c r="I196" s="1"/>
      <c r="J196" s="1">
        <v>26</v>
      </c>
      <c r="K196" s="1">
        <v>0.52</v>
      </c>
      <c r="L196" s="1">
        <v>16.399999999999999</v>
      </c>
      <c r="M196" s="1">
        <v>34.799999999999997</v>
      </c>
      <c r="N196" s="1">
        <v>6</v>
      </c>
      <c r="O196" s="58">
        <v>0.4</v>
      </c>
      <c r="P196" s="39" t="s">
        <v>72</v>
      </c>
    </row>
    <row r="197" spans="1:16" x14ac:dyDescent="0.3">
      <c r="A197" s="15">
        <v>4</v>
      </c>
      <c r="B197" s="1" t="s">
        <v>71</v>
      </c>
      <c r="C197" s="1" t="s">
        <v>73</v>
      </c>
      <c r="D197" s="1">
        <v>9.02</v>
      </c>
      <c r="E197" s="1">
        <v>2.2799999999999998</v>
      </c>
      <c r="F197" s="1">
        <v>15.42</v>
      </c>
      <c r="G197" s="1">
        <v>114.66</v>
      </c>
      <c r="H197" s="1">
        <v>0.02</v>
      </c>
      <c r="I197" s="1">
        <v>7.34</v>
      </c>
      <c r="J197" s="1">
        <v>0.02</v>
      </c>
      <c r="K197" s="1">
        <v>0.02</v>
      </c>
      <c r="L197" s="1">
        <v>225.1</v>
      </c>
      <c r="M197" s="1">
        <v>371.08</v>
      </c>
      <c r="N197" s="1">
        <v>198.16</v>
      </c>
      <c r="O197" s="58">
        <v>36.840000000000003</v>
      </c>
      <c r="P197" s="39">
        <v>377</v>
      </c>
    </row>
    <row r="198" spans="1:16" ht="15" thickBot="1" x14ac:dyDescent="0.35">
      <c r="A198" s="18"/>
      <c r="B198" s="19" t="s">
        <v>36</v>
      </c>
      <c r="C198" s="25"/>
      <c r="D198" s="25">
        <f t="shared" ref="D198:O198" si="26">SUM(D194:D197)</f>
        <v>39.209999999999994</v>
      </c>
      <c r="E198" s="25">
        <f t="shared" si="26"/>
        <v>36.480000000000004</v>
      </c>
      <c r="F198" s="25">
        <f t="shared" si="26"/>
        <v>175.82999999999998</v>
      </c>
      <c r="G198" s="25">
        <f t="shared" si="26"/>
        <v>1162.99</v>
      </c>
      <c r="H198" s="25">
        <f t="shared" si="26"/>
        <v>0.4</v>
      </c>
      <c r="I198" s="25">
        <f t="shared" si="26"/>
        <v>8.6199999999999992</v>
      </c>
      <c r="J198" s="25">
        <f t="shared" si="26"/>
        <v>143.02000000000001</v>
      </c>
      <c r="K198" s="25">
        <f t="shared" si="26"/>
        <v>1.53</v>
      </c>
      <c r="L198" s="25">
        <f t="shared" si="26"/>
        <v>514.77</v>
      </c>
      <c r="M198" s="25">
        <f t="shared" si="26"/>
        <v>587.06999999999994</v>
      </c>
      <c r="N198" s="25">
        <f t="shared" si="26"/>
        <v>233.91</v>
      </c>
      <c r="O198" s="59">
        <f t="shared" si="26"/>
        <v>38.230000000000004</v>
      </c>
      <c r="P198" s="26"/>
    </row>
    <row r="199" spans="1:16" ht="15" thickBot="1" x14ac:dyDescent="0.35">
      <c r="A199" s="62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8"/>
      <c r="P199" s="76"/>
    </row>
    <row r="200" spans="1:16" ht="15" thickBot="1" x14ac:dyDescent="0.35">
      <c r="A200" s="113" t="s">
        <v>22</v>
      </c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5"/>
    </row>
    <row r="201" spans="1:16" x14ac:dyDescent="0.3">
      <c r="A201" s="11">
        <v>1</v>
      </c>
      <c r="B201" s="12" t="s">
        <v>61</v>
      </c>
      <c r="C201" s="12">
        <v>200</v>
      </c>
      <c r="D201" s="12">
        <v>4.3899999999999997</v>
      </c>
      <c r="E201" s="12">
        <v>4.22</v>
      </c>
      <c r="F201" s="12">
        <v>13.23</v>
      </c>
      <c r="G201" s="12">
        <v>118.6</v>
      </c>
      <c r="H201" s="12">
        <v>0.18</v>
      </c>
      <c r="I201" s="12">
        <v>4.66</v>
      </c>
      <c r="J201" s="12"/>
      <c r="K201" s="12">
        <v>1.94</v>
      </c>
      <c r="L201" s="12">
        <v>34.14</v>
      </c>
      <c r="M201" s="12">
        <v>70.48</v>
      </c>
      <c r="N201" s="12">
        <v>28.46</v>
      </c>
      <c r="O201" s="12">
        <v>1.64</v>
      </c>
      <c r="P201" s="27">
        <v>102</v>
      </c>
    </row>
    <row r="202" spans="1:16" x14ac:dyDescent="0.3">
      <c r="A202" s="15">
        <v>2</v>
      </c>
      <c r="B202" s="9" t="s">
        <v>34</v>
      </c>
      <c r="C202" s="1">
        <v>200</v>
      </c>
      <c r="D202" s="1">
        <v>23.09</v>
      </c>
      <c r="E202" s="1">
        <v>51.56</v>
      </c>
      <c r="F202" s="8">
        <v>17.309999999999999</v>
      </c>
      <c r="G202" s="1">
        <v>589.26</v>
      </c>
      <c r="H202" s="1">
        <v>0.48</v>
      </c>
      <c r="I202" s="1">
        <v>1.56</v>
      </c>
      <c r="J202" s="1">
        <v>122.24</v>
      </c>
      <c r="K202" s="1">
        <v>6.8</v>
      </c>
      <c r="L202" s="1">
        <v>15.15</v>
      </c>
      <c r="M202" s="1">
        <v>213.02</v>
      </c>
      <c r="N202" s="1">
        <v>48.36</v>
      </c>
      <c r="O202" s="1">
        <v>2.21</v>
      </c>
      <c r="P202" s="24">
        <v>265</v>
      </c>
    </row>
    <row r="203" spans="1:16" x14ac:dyDescent="0.3">
      <c r="A203" s="15">
        <v>3</v>
      </c>
      <c r="B203" s="1" t="s">
        <v>41</v>
      </c>
      <c r="C203" s="1">
        <v>200</v>
      </c>
      <c r="D203" s="1">
        <v>4</v>
      </c>
      <c r="E203" s="1">
        <v>3.54</v>
      </c>
      <c r="F203" s="1">
        <v>17.57</v>
      </c>
      <c r="G203" s="1">
        <v>118.6</v>
      </c>
      <c r="H203" s="1">
        <v>0.06</v>
      </c>
      <c r="I203" s="1">
        <v>1.58</v>
      </c>
      <c r="J203" s="1">
        <v>15</v>
      </c>
      <c r="K203" s="1"/>
      <c r="L203" s="1">
        <v>152.19999999999999</v>
      </c>
      <c r="M203" s="1">
        <v>114.8</v>
      </c>
      <c r="N203" s="1">
        <v>30</v>
      </c>
      <c r="O203" s="1">
        <v>1.7</v>
      </c>
      <c r="P203" s="24">
        <v>46</v>
      </c>
    </row>
    <row r="204" spans="1:16" x14ac:dyDescent="0.3">
      <c r="A204" s="15">
        <v>4</v>
      </c>
      <c r="B204" s="1" t="s">
        <v>28</v>
      </c>
      <c r="C204" s="6">
        <v>40</v>
      </c>
      <c r="D204" s="6">
        <v>3.16</v>
      </c>
      <c r="E204" s="6">
        <v>0.4</v>
      </c>
      <c r="F204" s="6">
        <v>19.32</v>
      </c>
      <c r="G204" s="6">
        <v>93.52</v>
      </c>
      <c r="H204" s="6">
        <v>0.04</v>
      </c>
      <c r="I204" s="6"/>
      <c r="J204" s="6"/>
      <c r="K204" s="6">
        <v>0.52</v>
      </c>
      <c r="L204" s="6">
        <v>9.1999999999999993</v>
      </c>
      <c r="M204" s="6">
        <v>34.799999999999997</v>
      </c>
      <c r="N204" s="6">
        <v>13.2</v>
      </c>
      <c r="O204" s="6">
        <v>0.44</v>
      </c>
      <c r="P204" s="24" t="s">
        <v>72</v>
      </c>
    </row>
    <row r="205" spans="1:16" x14ac:dyDescent="0.3">
      <c r="A205" s="15">
        <v>5</v>
      </c>
      <c r="B205" s="1" t="s">
        <v>29</v>
      </c>
      <c r="C205" s="6">
        <v>30</v>
      </c>
      <c r="D205" s="6">
        <v>1.68</v>
      </c>
      <c r="E205" s="6">
        <v>0.33</v>
      </c>
      <c r="F205" s="6">
        <v>14.82</v>
      </c>
      <c r="G205" s="6">
        <v>68.97</v>
      </c>
      <c r="H205" s="6">
        <v>0.03</v>
      </c>
      <c r="I205" s="6"/>
      <c r="J205" s="6"/>
      <c r="K205" s="6">
        <v>0.27</v>
      </c>
      <c r="L205" s="6">
        <v>6.9</v>
      </c>
      <c r="M205" s="6">
        <v>31.8</v>
      </c>
      <c r="N205" s="6">
        <v>7.5</v>
      </c>
      <c r="O205" s="6">
        <v>0.93</v>
      </c>
      <c r="P205" s="24" t="s">
        <v>72</v>
      </c>
    </row>
    <row r="206" spans="1:16" x14ac:dyDescent="0.3">
      <c r="A206" s="15">
        <v>6</v>
      </c>
      <c r="B206" s="1" t="s">
        <v>79</v>
      </c>
      <c r="C206" s="6">
        <v>100</v>
      </c>
      <c r="D206" s="6">
        <v>0.98</v>
      </c>
      <c r="E206" s="6">
        <v>6.15</v>
      </c>
      <c r="F206" s="6">
        <v>3.73</v>
      </c>
      <c r="G206" s="6">
        <v>74.2</v>
      </c>
      <c r="H206" s="6">
        <v>0.05</v>
      </c>
      <c r="I206" s="6">
        <v>16.760000000000002</v>
      </c>
      <c r="J206" s="6"/>
      <c r="K206" s="6"/>
      <c r="L206" s="6">
        <v>18.68</v>
      </c>
      <c r="M206" s="6">
        <v>34.61</v>
      </c>
      <c r="N206" s="6">
        <v>16.260000000000002</v>
      </c>
      <c r="O206" s="6">
        <v>0.74</v>
      </c>
      <c r="P206" s="24"/>
    </row>
    <row r="207" spans="1:16" x14ac:dyDescent="0.3">
      <c r="A207" s="1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24"/>
    </row>
    <row r="208" spans="1:16" ht="15" thickBot="1" x14ac:dyDescent="0.35">
      <c r="A208" s="18"/>
      <c r="B208" s="19" t="s">
        <v>37</v>
      </c>
      <c r="C208" s="25"/>
      <c r="D208" s="25">
        <f t="shared" ref="D208:O208" si="27">SUM(D201:D207)</f>
        <v>37.299999999999997</v>
      </c>
      <c r="E208" s="25">
        <f t="shared" si="27"/>
        <v>66.2</v>
      </c>
      <c r="F208" s="25">
        <f t="shared" si="27"/>
        <v>85.98</v>
      </c>
      <c r="G208" s="25">
        <f t="shared" si="27"/>
        <v>1063.1500000000001</v>
      </c>
      <c r="H208" s="25">
        <f t="shared" si="27"/>
        <v>0.84000000000000008</v>
      </c>
      <c r="I208" s="25">
        <f t="shared" si="27"/>
        <v>24.560000000000002</v>
      </c>
      <c r="J208" s="25">
        <f t="shared" si="27"/>
        <v>137.24</v>
      </c>
      <c r="K208" s="25">
        <f t="shared" si="27"/>
        <v>9.5299999999999994</v>
      </c>
      <c r="L208" s="25">
        <f t="shared" si="27"/>
        <v>236.26999999999998</v>
      </c>
      <c r="M208" s="25">
        <f t="shared" si="27"/>
        <v>499.51000000000005</v>
      </c>
      <c r="N208" s="25">
        <f t="shared" si="27"/>
        <v>143.78</v>
      </c>
      <c r="O208" s="25">
        <f t="shared" si="27"/>
        <v>7.66</v>
      </c>
      <c r="P208" s="26"/>
    </row>
    <row r="209" spans="1:16" ht="15" thickBot="1" x14ac:dyDescent="0.35">
      <c r="A209" s="32"/>
      <c r="B209" s="47" t="s">
        <v>38</v>
      </c>
      <c r="C209" s="33"/>
      <c r="D209" s="70">
        <f>D208+D198</f>
        <v>76.509999999999991</v>
      </c>
      <c r="E209" s="70">
        <f t="shared" ref="E209:O209" si="28">E208+E198</f>
        <v>102.68</v>
      </c>
      <c r="F209" s="70">
        <f t="shared" si="28"/>
        <v>261.81</v>
      </c>
      <c r="G209" s="70">
        <f t="shared" si="28"/>
        <v>2226.1400000000003</v>
      </c>
      <c r="H209" s="70">
        <f t="shared" si="28"/>
        <v>1.2400000000000002</v>
      </c>
      <c r="I209" s="70">
        <f t="shared" si="28"/>
        <v>33.18</v>
      </c>
      <c r="J209" s="70">
        <f t="shared" si="28"/>
        <v>280.26</v>
      </c>
      <c r="K209" s="70">
        <f t="shared" si="28"/>
        <v>11.059999999999999</v>
      </c>
      <c r="L209" s="70">
        <f t="shared" si="28"/>
        <v>751.04</v>
      </c>
      <c r="M209" s="70">
        <f t="shared" si="28"/>
        <v>1086.58</v>
      </c>
      <c r="N209" s="70">
        <f t="shared" si="28"/>
        <v>377.69</v>
      </c>
      <c r="O209" s="71">
        <f t="shared" si="28"/>
        <v>45.89</v>
      </c>
      <c r="P209" s="34"/>
    </row>
    <row r="210" spans="1:16" ht="15" thickBot="1" x14ac:dyDescent="0.35">
      <c r="A210" s="32"/>
      <c r="B210" s="33"/>
      <c r="C210" s="33"/>
      <c r="D210" s="101">
        <f t="shared" ref="D210:O210" si="29">D209+D189+D166+D145+D123+D103+D83+D63+D42+D21</f>
        <v>679.15599999999995</v>
      </c>
      <c r="E210" s="101">
        <f t="shared" si="29"/>
        <v>845.37000000000012</v>
      </c>
      <c r="F210" s="101">
        <f t="shared" si="29"/>
        <v>22245.718099999998</v>
      </c>
      <c r="G210" s="101">
        <f t="shared" si="29"/>
        <v>22072.908000000003</v>
      </c>
      <c r="H210" s="101">
        <f t="shared" si="29"/>
        <v>121.8942</v>
      </c>
      <c r="I210" s="101">
        <f t="shared" si="29"/>
        <v>1134.058</v>
      </c>
      <c r="J210" s="101">
        <f t="shared" si="29"/>
        <v>1343.43768</v>
      </c>
      <c r="K210" s="101">
        <f t="shared" si="29"/>
        <v>180.72</v>
      </c>
      <c r="L210" s="101">
        <f t="shared" si="29"/>
        <v>5423.329999999999</v>
      </c>
      <c r="M210" s="101">
        <f t="shared" si="29"/>
        <v>8931.89</v>
      </c>
      <c r="N210" s="101">
        <f t="shared" si="29"/>
        <v>2756.47</v>
      </c>
      <c r="O210" s="102">
        <f t="shared" si="29"/>
        <v>213.36387999999999</v>
      </c>
      <c r="P210" s="34"/>
    </row>
    <row r="211" spans="1:16" x14ac:dyDescent="0.3">
      <c r="A211" s="81"/>
      <c r="B211" s="81"/>
      <c r="C211" s="81"/>
      <c r="D211" s="81"/>
      <c r="E211" s="81"/>
      <c r="F211" s="81"/>
      <c r="G211" s="103"/>
      <c r="H211" s="81"/>
      <c r="I211" s="81"/>
      <c r="J211" s="81"/>
      <c r="K211" s="81"/>
      <c r="L211" s="81"/>
      <c r="M211" s="81"/>
      <c r="N211" s="81"/>
      <c r="O211" s="81"/>
      <c r="P211" s="81"/>
    </row>
    <row r="212" spans="1:16" x14ac:dyDescent="0.3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</row>
    <row r="213" spans="1:16" x14ac:dyDescent="0.3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</row>
    <row r="214" spans="1:16" x14ac:dyDescent="0.3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</row>
    <row r="215" spans="1:16" x14ac:dyDescent="0.3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</row>
    <row r="216" spans="1:16" x14ac:dyDescent="0.3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</row>
    <row r="217" spans="1:16" x14ac:dyDescent="0.3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</row>
    <row r="218" spans="1:16" x14ac:dyDescent="0.3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</row>
    <row r="219" spans="1:16" x14ac:dyDescent="0.3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</row>
    <row r="220" spans="1:16" x14ac:dyDescent="0.3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</row>
    <row r="221" spans="1:16" x14ac:dyDescent="0.3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</row>
    <row r="222" spans="1:16" x14ac:dyDescent="0.3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</row>
    <row r="223" spans="1:16" x14ac:dyDescent="0.3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</row>
    <row r="224" spans="1:16" x14ac:dyDescent="0.3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</row>
    <row r="225" spans="1:16" x14ac:dyDescent="0.3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</row>
    <row r="226" spans="1:16" x14ac:dyDescent="0.3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</row>
    <row r="227" spans="1:16" x14ac:dyDescent="0.3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</row>
    <row r="228" spans="1:16" x14ac:dyDescent="0.3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</row>
    <row r="229" spans="1:16" x14ac:dyDescent="0.3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</row>
    <row r="230" spans="1:16" x14ac:dyDescent="0.3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</row>
    <row r="231" spans="1:16" x14ac:dyDescent="0.3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</row>
  </sheetData>
  <mergeCells count="101">
    <mergeCell ref="A1:O1"/>
    <mergeCell ref="A54:O54"/>
    <mergeCell ref="A67:O67"/>
    <mergeCell ref="A74:O74"/>
    <mergeCell ref="A2:A3"/>
    <mergeCell ref="L2:O2"/>
    <mergeCell ref="D2:F2"/>
    <mergeCell ref="G2:G3"/>
    <mergeCell ref="H2:K2"/>
    <mergeCell ref="C2:C3"/>
    <mergeCell ref="B2:B3"/>
    <mergeCell ref="A11:O11"/>
    <mergeCell ref="A32:O32"/>
    <mergeCell ref="A46:O46"/>
    <mergeCell ref="H65:K65"/>
    <mergeCell ref="L65:O65"/>
    <mergeCell ref="P2:P3"/>
    <mergeCell ref="A23:A24"/>
    <mergeCell ref="B23:B24"/>
    <mergeCell ref="C23:C24"/>
    <mergeCell ref="D23:F23"/>
    <mergeCell ref="G23:G24"/>
    <mergeCell ref="H23:K23"/>
    <mergeCell ref="L23:O23"/>
    <mergeCell ref="A170:O170"/>
    <mergeCell ref="A127:O127"/>
    <mergeCell ref="A147:A148"/>
    <mergeCell ref="B147:B148"/>
    <mergeCell ref="C147:C148"/>
    <mergeCell ref="D147:F147"/>
    <mergeCell ref="G147:G148"/>
    <mergeCell ref="H147:K147"/>
    <mergeCell ref="L147:O147"/>
    <mergeCell ref="A114:O114"/>
    <mergeCell ref="A135:O135"/>
    <mergeCell ref="A149:O149"/>
    <mergeCell ref="A156:O156"/>
    <mergeCell ref="A87:O87"/>
    <mergeCell ref="A107:O107"/>
    <mergeCell ref="A105:A106"/>
    <mergeCell ref="P23:P24"/>
    <mergeCell ref="A4:P4"/>
    <mergeCell ref="A25:P25"/>
    <mergeCell ref="A44:A45"/>
    <mergeCell ref="B44:B45"/>
    <mergeCell ref="C44:C45"/>
    <mergeCell ref="D44:F44"/>
    <mergeCell ref="G44:G45"/>
    <mergeCell ref="H44:K44"/>
    <mergeCell ref="L44:O44"/>
    <mergeCell ref="P44:P45"/>
    <mergeCell ref="A43:P43"/>
    <mergeCell ref="P65:P66"/>
    <mergeCell ref="A85:A86"/>
    <mergeCell ref="B85:B86"/>
    <mergeCell ref="C85:C86"/>
    <mergeCell ref="D85:F85"/>
    <mergeCell ref="G85:G86"/>
    <mergeCell ref="H85:K85"/>
    <mergeCell ref="L85:O85"/>
    <mergeCell ref="P85:P86"/>
    <mergeCell ref="A65:A66"/>
    <mergeCell ref="B65:B66"/>
    <mergeCell ref="C65:C66"/>
    <mergeCell ref="D65:F65"/>
    <mergeCell ref="G65:G66"/>
    <mergeCell ref="P105:P106"/>
    <mergeCell ref="A125:A126"/>
    <mergeCell ref="B125:B126"/>
    <mergeCell ref="C125:C126"/>
    <mergeCell ref="D125:F125"/>
    <mergeCell ref="G125:G126"/>
    <mergeCell ref="H125:K125"/>
    <mergeCell ref="L125:O125"/>
    <mergeCell ref="P125:P126"/>
    <mergeCell ref="B105:B106"/>
    <mergeCell ref="C105:C106"/>
    <mergeCell ref="D105:F105"/>
    <mergeCell ref="G105:G106"/>
    <mergeCell ref="H105:K105"/>
    <mergeCell ref="L105:O105"/>
    <mergeCell ref="G191:G192"/>
    <mergeCell ref="H191:K191"/>
    <mergeCell ref="L191:O191"/>
    <mergeCell ref="P191:P192"/>
    <mergeCell ref="A200:P200"/>
    <mergeCell ref="P147:P148"/>
    <mergeCell ref="A168:A169"/>
    <mergeCell ref="B168:B169"/>
    <mergeCell ref="C168:C169"/>
    <mergeCell ref="D168:F168"/>
    <mergeCell ref="G168:G169"/>
    <mergeCell ref="H168:K168"/>
    <mergeCell ref="L168:O168"/>
    <mergeCell ref="P168:P169"/>
    <mergeCell ref="A179:O179"/>
    <mergeCell ref="A193:O193"/>
    <mergeCell ref="A191:A192"/>
    <mergeCell ref="B191:B192"/>
    <mergeCell ref="C191:C192"/>
    <mergeCell ref="D191:F191"/>
  </mergeCells>
  <pageMargins left="0.25" right="0.25" top="0.75" bottom="0.75" header="0.3" footer="0.3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2022-09-02T10:30:11Z</dcterms:modified>
</cp:coreProperties>
</file>