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G19" i="1" l="1"/>
  <c r="G20" i="1"/>
  <c r="G21" i="1"/>
  <c r="H19" i="1"/>
  <c r="I19" i="1"/>
  <c r="J19" i="1"/>
  <c r="H20" i="1"/>
  <c r="I20" i="1"/>
  <c r="J20" i="1"/>
  <c r="H21" i="1"/>
  <c r="I21" i="1"/>
  <c r="J21" i="1"/>
  <c r="D19" i="1"/>
  <c r="E19" i="1"/>
  <c r="D20" i="1"/>
  <c r="E20" i="1"/>
  <c r="H11" i="1" l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1" i="1"/>
  <c r="D12" i="1"/>
  <c r="D13" i="1"/>
  <c r="D14" i="1"/>
  <c r="D15" i="1"/>
  <c r="D16" i="1"/>
  <c r="D17" i="1"/>
  <c r="G11" i="1" l="1"/>
  <c r="G12" i="1"/>
  <c r="G13" i="1"/>
  <c r="G14" i="1"/>
  <c r="G15" i="1"/>
  <c r="G16" i="1"/>
  <c r="G17" i="1"/>
  <c r="G18" i="1"/>
  <c r="B4" i="1" l="1"/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<sst xmlns="http://schemas.openxmlformats.org/spreadsheetml/2006/main" count="31" uniqueCount="31">
  <si>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</si>
  <si>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</si>
  <si>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</si>
  <si>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</si>
  <si>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</si>
  <si>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</si>
  <si>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</si>
  <si>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</si>
  <si>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</si>
  <si>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</si>
  <si>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</si>
  <si>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</si>
  <si>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</si>
  <si>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</si>
  <si>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</si>
  <si>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</si>
  <si>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</si>
  <si>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</si>
  <si>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</si>
  <si>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</si>
  <si>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</si>
  <si>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</si>
  <si>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</si>
  <si>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</si>
  <si>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</si>
  <si>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</si>
  <si>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</si>
  <si>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</si>
  <si>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</si>
  <si>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Итого</t>
  </si>
  <si>
    <t xml:space="preserve">четверг, 24.03.22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</si>
</sst>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77">
          <cell r="B77" t="str">
            <v>Сыр порционный</v>
          </cell>
          <cell r="D77">
            <v>4.16</v>
          </cell>
          <cell r="E77">
            <v>4.1760000000000002</v>
          </cell>
          <cell r="G77">
            <v>54.223999999999997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B79" t="str">
            <v>Чай с лимоном</v>
          </cell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B80" t="str">
            <v>Батон йодированный</v>
          </cell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92">
          <cell r="B92" t="str">
            <v>Кисломолочный напиток</v>
          </cell>
          <cell r="C92">
            <v>200</v>
          </cell>
          <cell r="D92">
            <v>10</v>
          </cell>
          <cell r="E92">
            <v>6.6</v>
          </cell>
          <cell r="F92">
            <v>7.8</v>
          </cell>
          <cell r="G92">
            <v>131</v>
          </cell>
        </row>
        <row r="93">
          <cell r="B93" t="str">
            <v>Хлебобулочное изделие</v>
          </cell>
          <cell r="C93">
            <v>100</v>
          </cell>
          <cell r="D93">
            <v>9.1829999999999998</v>
          </cell>
          <cell r="E93">
            <v>5.6029999999999998</v>
          </cell>
          <cell r="F93">
            <v>69.125</v>
          </cell>
          <cell r="G93">
            <v>363.661</v>
          </cell>
        </row>
        <row r="94">
          <cell r="D94">
            <v>19.183</v>
          </cell>
          <cell r="E94">
            <v>12.202999999999999</v>
          </cell>
          <cell r="F94">
            <v>76.924999999999997</v>
          </cell>
          <cell r="G94">
            <v>494.661</v>
          </cell>
        </row>
        <row r="400">
          <cell r="B400" t="str">
            <v>Салат из моркови с сахаром</v>
          </cell>
          <cell r="D400">
            <v>1.56</v>
          </cell>
          <cell r="E400">
            <v>0.12</v>
          </cell>
          <cell r="F400">
            <v>13.27</v>
          </cell>
        </row>
        <row r="401">
          <cell r="B401" t="str">
            <v>Борщ из свежей капусты со сметаной</v>
          </cell>
          <cell r="D401">
            <v>2.1840000000000002</v>
          </cell>
          <cell r="E401">
            <v>5.8360000000000003</v>
          </cell>
          <cell r="F401">
            <v>13.244</v>
          </cell>
        </row>
        <row r="402">
          <cell r="B402" t="str">
            <v>Рагу овощное из птицы</v>
          </cell>
          <cell r="D402">
            <v>28.106000000000002</v>
          </cell>
          <cell r="E402">
            <v>30.66</v>
          </cell>
          <cell r="F402">
            <v>25.666</v>
          </cell>
        </row>
        <row r="403">
          <cell r="B403" t="str">
            <v>Компот из абрикосов</v>
          </cell>
          <cell r="D403">
            <v>0.23400000000000001</v>
          </cell>
          <cell r="E403">
            <v>1.4E-2</v>
          </cell>
          <cell r="F403">
            <v>18.353000000000002</v>
          </cell>
        </row>
        <row r="404">
          <cell r="B404" t="str">
            <v>Хлеб ржано-пшеничный</v>
          </cell>
          <cell r="D404">
            <v>2.96</v>
          </cell>
          <cell r="E404">
            <v>0.52</v>
          </cell>
          <cell r="F404">
            <v>17.28</v>
          </cell>
        </row>
        <row r="405">
          <cell r="B405" t="str">
            <v>Хлеб пшеничный</v>
          </cell>
          <cell r="D405">
            <v>3.04</v>
          </cell>
          <cell r="E405">
            <v>0.36</v>
          </cell>
          <cell r="F405">
            <v>18.48</v>
          </cell>
        </row>
        <row r="406">
          <cell r="B406" t="str">
            <v>Кислота аскорбиновая</v>
          </cell>
        </row>
        <row r="407">
          <cell r="D407">
            <v>38.084000000000003</v>
          </cell>
          <cell r="E407">
            <v>37.51</v>
          </cell>
          <cell r="F407">
            <v>106.29300000000001</v>
          </cell>
        </row>
        <row r="522">
          <cell r="G522">
            <v>100</v>
          </cell>
        </row>
        <row r="523">
          <cell r="G523">
            <v>250</v>
          </cell>
        </row>
        <row r="524">
          <cell r="G524">
            <v>250</v>
          </cell>
        </row>
        <row r="525">
          <cell r="G525">
            <v>180</v>
          </cell>
        </row>
        <row r="526">
          <cell r="G526">
            <v>40</v>
          </cell>
        </row>
        <row r="527">
          <cell r="G527">
            <v>40</v>
          </cell>
        </row>
        <row r="528">
          <cell r="G528">
            <v>3.5000000000000003E-2</v>
          </cell>
        </row>
        <row r="529">
          <cell r="G529">
            <v>860.03499999999997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1" t="s">
        <v>25</v>
      </c>
      <c r="C1" s="52"/>
      <c r="D1" s="53"/>
      <c r="E1" t="s">
        <v>20</v>
      </c>
      <c r="F1" s="13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tr">
        <f>[1]меню!B77</f>
        <v>Сыр порционный</v>
      </c>
      <c r="E4" s="27">
        <v>15</v>
      </c>
      <c r="G4" s="31">
        <f>[1]меню!G77</f>
        <v>54.223999999999997</v>
      </c>
      <c r="H4" s="29">
        <f>[1]меню!D77</f>
        <v>4.16</v>
      </c>
      <c r="I4" s="29">
        <f>[1]меню!E77</f>
        <v>4.1760000000000002</v>
      </c>
      <c r="J4" s="29">
        <f>[1]меню!F77</f>
        <v>0</v>
      </c>
    </row>
    <row r="5" spans="1:10" ht="15.75" x14ac:dyDescent="0.25">
      <c r="A5" s="7"/>
      <c r="B5" s="5" t="s">
        <v>11</v>
      </c>
      <c r="C5" s="2"/>
      <c r="D5" s="26" t="str">
        <f>[1]меню!B78</f>
        <v>Омлет натуральный с колбасой</v>
      </c>
      <c r="E5" s="27">
        <v>200</v>
      </c>
      <c r="F5" s="21"/>
      <c r="G5" s="31">
        <f>[1]меню!G78</f>
        <v>355.887</v>
      </c>
      <c r="H5" s="29">
        <f>[1]меню!D78</f>
        <v>20.702000000000002</v>
      </c>
      <c r="I5" s="29">
        <f>[1]меню!E78</f>
        <v>28.420999999999999</v>
      </c>
      <c r="J5" s="29">
        <f>[1]меню!F78</f>
        <v>4.3150000000000004</v>
      </c>
    </row>
    <row r="6" spans="1:10" ht="15.75" x14ac:dyDescent="0.25">
      <c r="A6" s="7"/>
      <c r="B6" s="1" t="s">
        <v>12</v>
      </c>
      <c r="C6" s="2"/>
      <c r="D6" s="26" t="str">
        <f>[1]меню!B79</f>
        <v>Чай с лимоном</v>
      </c>
      <c r="E6" s="27">
        <v>200</v>
      </c>
      <c r="F6" s="22"/>
      <c r="G6" s="31">
        <f>[1]меню!G79</f>
        <v>55.104999999999997</v>
      </c>
      <c r="H6" s="29">
        <f>[1]меню!D79</f>
        <v>0.245</v>
      </c>
      <c r="I6" s="29">
        <f>[1]меню!E79</f>
        <v>5.6000000000000001E-2</v>
      </c>
      <c r="J6" s="29">
        <f>[1]меню!F79</f>
        <v>13.193</v>
      </c>
    </row>
    <row r="7" spans="1:10" ht="15.75" x14ac:dyDescent="0.25">
      <c r="A7" s="7"/>
      <c r="B7" s="1" t="s">
        <v>21</v>
      </c>
      <c r="C7" s="2"/>
      <c r="D7" s="26" t="str">
        <f>[1]меню!B80</f>
        <v>Батон йодированный</v>
      </c>
      <c r="E7" s="27">
        <v>40</v>
      </c>
      <c r="F7" s="21"/>
      <c r="G7" s="31">
        <f>[1]меню!G80</f>
        <v>88</v>
      </c>
      <c r="H7" s="29">
        <f>[1]меню!D80</f>
        <v>2.8</v>
      </c>
      <c r="I7" s="29">
        <f>[1]меню!E80</f>
        <v>0.4</v>
      </c>
      <c r="J7" s="29">
        <f>[1]меню!F80</f>
        <v>18.399999999999999</v>
      </c>
    </row>
    <row r="8" spans="1:10" ht="16.5" thickBot="1" x14ac:dyDescent="0.3">
      <c r="A8" s="7"/>
      <c r="B8" s="49"/>
      <c r="D8" s="18"/>
      <c r="E8" s="28"/>
      <c r="F8" s="50">
        <v>54</v>
      </c>
      <c r="G8" s="32">
        <f>[1]меню!G81</f>
        <v>553.21600000000001</v>
      </c>
      <c r="H8" s="30">
        <f>[1]меню!D81</f>
        <v>27.907</v>
      </c>
      <c r="I8" s="30">
        <f>[1]меню!E81</f>
        <v>33.052999999999997</v>
      </c>
      <c r="J8" s="30">
        <f>[1]меню!F81</f>
        <v>35.908000000000001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6.5" thickBot="1" x14ac:dyDescent="0.3">
      <c r="A10" s="8"/>
      <c r="B10" s="54" t="s">
        <v>26</v>
      </c>
      <c r="C10" s="54"/>
    </row>
    <row r="11" spans="1:10" ht="15.75" x14ac:dyDescent="0.25">
      <c r="A11" s="7" t="s">
        <v>13</v>
      </c>
      <c r="B11" s="9" t="s">
        <v>14</v>
      </c>
      <c r="C11" s="3"/>
      <c r="D11" s="33" t="str">
        <f>[2]меню!B400</f>
        <v>Салат из моркови с сахаром</v>
      </c>
      <c r="E11" s="34">
        <v>100</v>
      </c>
      <c r="F11" s="15"/>
      <c r="G11" s="40">
        <f>[2]меню!G522</f>
        <v>100</v>
      </c>
      <c r="H11" s="37">
        <f>[2]меню!D400</f>
        <v>1.56</v>
      </c>
      <c r="I11" s="37">
        <f>[2]меню!E400</f>
        <v>0.12</v>
      </c>
      <c r="J11" s="37">
        <f>[2]меню!F400</f>
        <v>13.27</v>
      </c>
    </row>
    <row r="12" spans="1:10" ht="15.75" x14ac:dyDescent="0.25">
      <c r="A12" s="7"/>
      <c r="B12" s="1" t="s">
        <v>15</v>
      </c>
      <c r="C12" s="2"/>
      <c r="D12" s="33" t="str">
        <f>[2]меню!B401</f>
        <v>Борщ из свежей капусты со сметаной</v>
      </c>
      <c r="E12" s="34">
        <v>250</v>
      </c>
      <c r="F12" s="14"/>
      <c r="G12" s="40">
        <f>[2]меню!G523</f>
        <v>250</v>
      </c>
      <c r="H12" s="37">
        <f>[2]меню!D401</f>
        <v>2.1840000000000002</v>
      </c>
      <c r="I12" s="37">
        <f>[2]меню!E401</f>
        <v>5.8360000000000003</v>
      </c>
      <c r="J12" s="37">
        <f>[2]меню!F401</f>
        <v>13.244</v>
      </c>
    </row>
    <row r="13" spans="1:10" ht="15.75" x14ac:dyDescent="0.25">
      <c r="A13" s="7"/>
      <c r="B13" s="1" t="s">
        <v>16</v>
      </c>
      <c r="C13" s="2"/>
      <c r="D13" s="33" t="str">
        <f>[2]меню!B402</f>
        <v>Рагу овощное из птицы</v>
      </c>
      <c r="E13" s="34">
        <v>250</v>
      </c>
      <c r="F13" s="14"/>
      <c r="G13" s="40">
        <f>[2]меню!G524</f>
        <v>250</v>
      </c>
      <c r="H13" s="37">
        <f>[2]меню!D402</f>
        <v>28.106000000000002</v>
      </c>
      <c r="I13" s="37">
        <f>[2]меню!E402</f>
        <v>30.66</v>
      </c>
      <c r="J13" s="37">
        <f>[2]меню!F402</f>
        <v>25.666</v>
      </c>
    </row>
    <row r="14" spans="1:10" ht="15.75" x14ac:dyDescent="0.25">
      <c r="A14" s="7"/>
      <c r="B14" s="1" t="s">
        <v>17</v>
      </c>
      <c r="C14" s="2"/>
      <c r="D14" s="33" t="str">
        <f>[2]меню!B403</f>
        <v>Компот из абрикосов</v>
      </c>
      <c r="E14" s="34">
        <v>180</v>
      </c>
      <c r="F14" s="14"/>
      <c r="G14" s="40">
        <f>[2]меню!G525</f>
        <v>180</v>
      </c>
      <c r="H14" s="37">
        <f>[2]меню!D403</f>
        <v>0.23400000000000001</v>
      </c>
      <c r="I14" s="37">
        <f>[2]меню!E403</f>
        <v>1.4E-2</v>
      </c>
      <c r="J14" s="37">
        <f>[2]меню!F403</f>
        <v>18.353000000000002</v>
      </c>
    </row>
    <row r="15" spans="1:10" ht="15.75" x14ac:dyDescent="0.25">
      <c r="A15" s="7"/>
      <c r="B15" s="1" t="s">
        <v>18</v>
      </c>
      <c r="C15" s="2"/>
      <c r="D15" s="33" t="str">
        <f>[2]меню!B404</f>
        <v>Хлеб ржано-пшеничный</v>
      </c>
      <c r="E15" s="34">
        <v>40</v>
      </c>
      <c r="F15" s="14"/>
      <c r="G15" s="40">
        <f>[2]меню!G526</f>
        <v>40</v>
      </c>
      <c r="H15" s="37">
        <f>[2]меню!D404</f>
        <v>2.96</v>
      </c>
      <c r="I15" s="37">
        <f>[2]меню!E404</f>
        <v>0.52</v>
      </c>
      <c r="J15" s="37">
        <f>[2]меню!F404</f>
        <v>17.28</v>
      </c>
    </row>
    <row r="16" spans="1:10" ht="15.75" x14ac:dyDescent="0.25">
      <c r="A16" s="7"/>
      <c r="B16" s="1" t="s">
        <v>22</v>
      </c>
      <c r="C16" s="2"/>
      <c r="D16" s="33" t="str">
        <f>[2]меню!B405</f>
        <v>Хлеб пшеничный</v>
      </c>
      <c r="E16" s="34">
        <v>40</v>
      </c>
      <c r="F16" s="14"/>
      <c r="G16" s="40">
        <f>[2]меню!G527</f>
        <v>40</v>
      </c>
      <c r="H16" s="37">
        <f>[2]меню!D405</f>
        <v>3.04</v>
      </c>
      <c r="I16" s="37">
        <f>[2]меню!E405</f>
        <v>0.36</v>
      </c>
      <c r="J16" s="37">
        <f>[2]меню!F405</f>
        <v>18.48</v>
      </c>
    </row>
    <row r="17" spans="1:10" ht="15.75" x14ac:dyDescent="0.25">
      <c r="A17" s="7"/>
      <c r="B17" s="1" t="s">
        <v>19</v>
      </c>
      <c r="C17" s="2"/>
      <c r="D17" s="33" t="str">
        <f>[2]меню!B406</f>
        <v>Кислота аскорбиновая</v>
      </c>
      <c r="E17" s="35">
        <v>3.5000000000000003E-2</v>
      </c>
      <c r="F17" s="14">
        <v>63.5</v>
      </c>
      <c r="G17" s="41">
        <f>[2]меню!G528</f>
        <v>3.5000000000000003E-2</v>
      </c>
      <c r="H17" s="38">
        <f>[2]меню!D406</f>
        <v>0</v>
      </c>
      <c r="I17" s="38">
        <f>[2]меню!E406</f>
        <v>0</v>
      </c>
      <c r="J17" s="38">
        <f>[2]меню!F406</f>
        <v>0</v>
      </c>
    </row>
    <row r="18" spans="1:10" ht="15.75" x14ac:dyDescent="0.25">
      <c r="A18" s="7"/>
      <c r="B18" s="54" t="s">
        <v>27</v>
      </c>
      <c r="C18" s="54"/>
      <c r="D18" s="19"/>
      <c r="E18" s="36"/>
      <c r="F18" s="17"/>
      <c r="G18" s="42">
        <f>[2]меню!G529</f>
        <v>860.03499999999997</v>
      </c>
      <c r="H18" s="39">
        <f>[2]меню!D407</f>
        <v>38.084000000000003</v>
      </c>
      <c r="I18" s="39">
        <f>[2]меню!E407</f>
        <v>37.51</v>
      </c>
      <c r="J18" s="39">
        <f>[2]меню!F407</f>
        <v>106.29300000000001</v>
      </c>
    </row>
    <row r="19" spans="1:10" ht="15.75" x14ac:dyDescent="0.25">
      <c r="A19" s="7"/>
      <c r="B19" s="49" t="s">
        <v>28</v>
      </c>
      <c r="C19" s="16"/>
      <c r="D19" s="43" t="str">
        <f>[2]меню!B92</f>
        <v>Кисломолочный напиток</v>
      </c>
      <c r="E19" s="44">
        <f>[2]меню!C92</f>
        <v>200</v>
      </c>
      <c r="F19" s="17"/>
      <c r="G19" s="50">
        <f>[2]меню!G92</f>
        <v>131</v>
      </c>
      <c r="H19">
        <f>[2]меню!D92</f>
        <v>10</v>
      </c>
      <c r="I19">
        <f>[2]меню!E92</f>
        <v>6.6</v>
      </c>
      <c r="J19">
        <f>[2]меню!F92</f>
        <v>7.8</v>
      </c>
    </row>
    <row r="20" spans="1:10" ht="15.75" x14ac:dyDescent="0.25">
      <c r="A20" s="7"/>
      <c r="D20" s="19" t="str">
        <f>[2]меню!B93</f>
        <v>Хлебобулочное изделие</v>
      </c>
      <c r="E20" s="44">
        <f>[2]меню!C93</f>
        <v>100</v>
      </c>
      <c r="F20" s="17"/>
      <c r="G20" s="48">
        <f>[2]меню!G93</f>
        <v>363.661</v>
      </c>
      <c r="H20" s="46">
        <f>[2]меню!D93</f>
        <v>9.1829999999999998</v>
      </c>
      <c r="I20" s="46">
        <f>[2]меню!E93</f>
        <v>5.6029999999999998</v>
      </c>
      <c r="J20" s="46">
        <f>[2]меню!F93</f>
        <v>69.125</v>
      </c>
    </row>
    <row r="21" spans="1:10" ht="15.75" x14ac:dyDescent="0.25">
      <c r="A21" s="7"/>
      <c r="B21" s="54" t="s">
        <v>29</v>
      </c>
      <c r="C21" s="54"/>
      <c r="E21" s="45"/>
      <c r="F21" s="17"/>
      <c r="G21" s="48">
        <f>[2]меню!G94</f>
        <v>494.661</v>
      </c>
      <c r="H21" s="47">
        <f>[2]меню!D94</f>
        <v>19.183</v>
      </c>
      <c r="I21" s="47">
        <f>[2]меню!E94</f>
        <v>12.202999999999999</v>
      </c>
      <c r="J21" s="46">
        <f>[2]меню!F94</f>
        <v>76.924999999999997</v>
      </c>
    </row>
  </sheetData>
  <mergeCells count="4">
    <mergeCell ref="B1:D1"/>
    <mergeCell ref="B10:C10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2022-03-17T11:14:14Z</dcterms:modified>
</cp:coreProperties>
</file>