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J16" i="1"/>
  <c r="I16" i="1"/>
  <c r="H16" i="1"/>
  <c r="G16" i="1"/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<sst xmlns="http://schemas.openxmlformats.org/spreadsheetml/2006/main" count="38" uniqueCount="33">
  <si>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</si>
  <si>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</si>
  <si>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</si>
  <si>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</si>
  <si>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</si>
  <si>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</si>
  <si>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</si>
  <si>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</si>
  <si>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</si>
  <si>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</si>
  <si>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</si>
  <si>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</si>
  <si>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</si>
  <si>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</si>
  <si>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</si>
  <si>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</si>
  <si>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</si>
  <si>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</si>
  <si>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</si>
  <si>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</si>
  <si>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</si>
  <si>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</si>
  <si>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</si>
  <si>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</si>
  <si>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</si>
  <si>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</si>
  <si>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</si>
  <si>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</si>
  <si>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</si>
  <si>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 xml:space="preserve">Щи из свежей капусты </t>
  </si>
  <si>
    <t>Компот из сухофруктов</t>
  </si>
  <si>
    <t>Понедельник 8.11.2021 (возраст 7- 11 лет)</t>
  </si>
  <si>
    <t xml:space="preserve">Плов из мяса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</si>
</sst>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1" sqref="J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2" t="s">
        <v>27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7"/>
      <c r="B15" s="24" t="s">
        <v>26</v>
      </c>
      <c r="C15" s="56">
        <v>88</v>
      </c>
      <c r="D15" s="53" t="s">
        <v>29</v>
      </c>
      <c r="E15" s="56">
        <v>200</v>
      </c>
      <c r="F15" s="54"/>
      <c r="G15" s="54">
        <v>97.36</v>
      </c>
      <c r="H15" s="54">
        <v>1.984</v>
      </c>
      <c r="I15" s="54">
        <v>4.7060000000000004</v>
      </c>
      <c r="J15" s="54">
        <v>11.558</v>
      </c>
      <c r="K15" s="7"/>
    </row>
    <row r="16" spans="1:11" ht="14.5" x14ac:dyDescent="0.35">
      <c r="A16" s="47"/>
      <c r="B16" s="24" t="s">
        <v>15</v>
      </c>
      <c r="C16" s="60">
        <v>291</v>
      </c>
      <c r="D16" s="61" t="s">
        <v>32</v>
      </c>
      <c r="E16" s="60">
        <v>150</v>
      </c>
      <c r="F16" s="52"/>
      <c r="G16" s="58">
        <f>168.516/200*150</f>
        <v>126.387</v>
      </c>
      <c r="H16" s="57">
        <f>19.077/200*150</f>
        <v>14.307750000000002</v>
      </c>
      <c r="I16" s="57">
        <f>20.427/200*150</f>
        <v>15.32025</v>
      </c>
      <c r="J16" s="57">
        <f>269.227/200*150</f>
        <v>201.92024999999998</v>
      </c>
      <c r="K16" s="7"/>
    </row>
    <row r="17" spans="1:11" ht="14.5" x14ac:dyDescent="0.35">
      <c r="A17" s="47"/>
      <c r="B17" s="24" t="s">
        <v>16</v>
      </c>
      <c r="C17" s="56"/>
      <c r="D17" s="53"/>
      <c r="E17" s="59"/>
      <c r="F17" s="52"/>
      <c r="G17" s="58"/>
      <c r="H17" s="57"/>
      <c r="I17" s="57"/>
      <c r="J17" s="57"/>
      <c r="K17" s="7"/>
    </row>
    <row r="18" spans="1:11" ht="14.5" x14ac:dyDescent="0.3">
      <c r="A18" s="47"/>
      <c r="B18" s="24" t="s">
        <v>17</v>
      </c>
      <c r="C18" s="60">
        <v>349</v>
      </c>
      <c r="D18" s="61" t="s">
        <v>30</v>
      </c>
      <c r="E18" s="52">
        <v>200</v>
      </c>
      <c r="F18" s="52"/>
      <c r="G18" s="52">
        <v>105.25</v>
      </c>
      <c r="H18" s="52">
        <v>0.78</v>
      </c>
      <c r="I18" s="52">
        <v>0.06</v>
      </c>
      <c r="J18" s="52">
        <v>32.11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20</v>
      </c>
      <c r="F19" s="57"/>
      <c r="G19" s="57">
        <v>1.52</v>
      </c>
      <c r="H19" s="57">
        <v>0.18</v>
      </c>
      <c r="I19" s="57">
        <v>9.24</v>
      </c>
      <c r="J19" s="57">
        <v>44.2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25</v>
      </c>
      <c r="F20" s="57"/>
      <c r="G20" s="57">
        <f>2.22/30*25</f>
        <v>1.8500000000000003</v>
      </c>
      <c r="H20" s="57">
        <f>0.393*25</f>
        <v>9.8250000000000011</v>
      </c>
      <c r="I20" s="57">
        <f>12.963*25</f>
        <v>324.07499999999999</v>
      </c>
      <c r="J20" s="57">
        <f>63.33*25</f>
        <v>1583.25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55.45</v>
      </c>
      <c r="G21" s="52">
        <f>SUM(G14:G20)</f>
        <v>332.36700000000002</v>
      </c>
      <c r="H21" s="52">
        <f>SUM(H14:H20)</f>
        <v>27.076750000000004</v>
      </c>
      <c r="I21" s="52">
        <f>SUM(I14:I20)</f>
        <v>353.40125</v>
      </c>
      <c r="J21" s="52">
        <f>SUM(J14:J20)</f>
        <v>1873.0382500000001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2021-11-23T10:09:29Z</dcterms:modified>
</cp:coreProperties>
</file>