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H20" i="1" l="1"/>
  <c r="I20" i="1"/>
  <c r="J20" i="1"/>
  <c r="H21" i="1"/>
  <c r="I21" i="1"/>
  <c r="J21" i="1"/>
  <c r="H22" i="1"/>
  <c r="I22" i="1"/>
  <c r="J22" i="1"/>
  <c r="H23" i="1"/>
  <c r="I23" i="1"/>
  <c r="J23" i="1"/>
  <c r="G20" i="1"/>
  <c r="G21" i="1"/>
  <c r="G22" i="1"/>
  <c r="G23" i="1"/>
  <c r="D20" i="1"/>
  <c r="E20" i="1"/>
  <c r="D21" i="1"/>
  <c r="E21" i="1"/>
  <c r="H11" i="1" l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G11" i="1"/>
  <c r="G12" i="1"/>
  <c r="G13" i="1"/>
  <c r="G14" i="1"/>
  <c r="G15" i="1"/>
  <c r="G16" i="1"/>
  <c r="G17" i="1"/>
  <c r="G18" i="1"/>
  <c r="G19" i="1"/>
  <c r="D11" i="1"/>
  <c r="D12" i="1"/>
  <c r="D13" i="1"/>
  <c r="D14" i="1"/>
  <c r="D15" i="1"/>
  <c r="D16" i="1"/>
  <c r="D17" i="1"/>
  <c r="D18" i="1"/>
  <c r="B4" i="1" l="1"/>
  <c r="G4" i="1" l="1"/>
  <c r="G5" i="1"/>
  <c r="G6" i="1"/>
  <c r="G7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D4" i="1"/>
  <c r="D5" i="1"/>
  <c r="D6" i="1"/>
  <c r="D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<sst xmlns="http://schemas.openxmlformats.org/spreadsheetml/2006/main" count="31" uniqueCount="31">
  <si>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</si>
  <si>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</si>
  <si>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</si>
  <si>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</si>
  <si>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</si>
  <si>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</si>
  <si>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</si>
  <si>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</si>
  <si>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</si>
  <si>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</si>
  <si>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</si>
  <si>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</si>
  <si>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</si>
  <si>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</si>
  <si>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</si>
  <si>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</si>
  <si>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</si>
  <si>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</si>
  <si>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</si>
  <si>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</si>
  <si>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</si>
  <si>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</si>
  <si>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</si>
  <si>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</si>
  <si>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</si>
  <si>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</si>
  <si>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</si>
  <si>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</si>
  <si>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</si>
  <si>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Итого</t>
  </si>
  <si>
    <t xml:space="preserve">пятница, 25.03.22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</si>
</sst>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0" fontId="0" fillId="0" borderId="15" xfId="0" applyFill="1" applyBorder="1"/>
    <xf numFmtId="0" fontId="2" fillId="0" borderId="2" xfId="1" applyNumberFormat="1" applyFont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" fillId="0" borderId="3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2;&#1045;&#1053;&#1070;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00">
          <cell r="B100" t="str">
            <v>Сыр порционный</v>
          </cell>
          <cell r="D100">
            <v>4.16</v>
          </cell>
          <cell r="E100">
            <v>4.1760000000000002</v>
          </cell>
          <cell r="G100">
            <v>54.223999999999997</v>
          </cell>
        </row>
        <row r="101">
          <cell r="B101" t="str">
            <v>Каша молочная "Дружба"</v>
          </cell>
          <cell r="D101">
            <v>5.8970000000000002</v>
          </cell>
          <cell r="E101">
            <v>6.915</v>
          </cell>
          <cell r="F101">
            <v>32.249000000000002</v>
          </cell>
          <cell r="G101">
            <v>215.565</v>
          </cell>
        </row>
        <row r="102">
          <cell r="B102" t="str">
            <v>Кофейный напиток</v>
          </cell>
          <cell r="D102">
            <v>2.6640000000000001</v>
          </cell>
          <cell r="E102">
            <v>2.7</v>
          </cell>
          <cell r="F102">
            <v>19.584</v>
          </cell>
          <cell r="G102">
            <v>113.4</v>
          </cell>
        </row>
        <row r="103">
          <cell r="B103" t="str">
            <v>Батон йодированный</v>
          </cell>
          <cell r="D103">
            <v>2.8</v>
          </cell>
          <cell r="E103">
            <v>0.4</v>
          </cell>
          <cell r="F103">
            <v>18.399999999999999</v>
          </cell>
          <cell r="G103">
            <v>88</v>
          </cell>
        </row>
        <row r="104">
          <cell r="D104">
            <v>15.521000000000001</v>
          </cell>
          <cell r="E104">
            <v>14.191000000000001</v>
          </cell>
          <cell r="F104">
            <v>70.233000000000004</v>
          </cell>
          <cell r="G104">
            <v>471.18900000000002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6">
          <cell r="B116" t="str">
            <v>Чай с лимоном</v>
          </cell>
          <cell r="C116">
            <v>200</v>
          </cell>
          <cell r="D116">
            <v>0.245</v>
          </cell>
          <cell r="E116">
            <v>5.6000000000000001E-2</v>
          </cell>
          <cell r="F116">
            <v>13.193</v>
          </cell>
          <cell r="G116">
            <v>55.104999999999997</v>
          </cell>
        </row>
        <row r="117">
          <cell r="B117" t="str">
            <v>Хлебобулочное изделие</v>
          </cell>
          <cell r="C117">
            <v>100</v>
          </cell>
          <cell r="D117">
            <v>7.3319999999999999</v>
          </cell>
          <cell r="E117">
            <v>5.4320000000000004</v>
          </cell>
          <cell r="F117">
            <v>44.026000000000003</v>
          </cell>
          <cell r="G117">
            <v>254.18199999999999</v>
          </cell>
        </row>
        <row r="118">
          <cell r="D118">
            <v>7.577</v>
          </cell>
          <cell r="E118">
            <v>5.4880000000000004</v>
          </cell>
          <cell r="F118">
            <v>57.219000000000001</v>
          </cell>
          <cell r="G118">
            <v>309.28699999999998</v>
          </cell>
        </row>
        <row r="119">
          <cell r="D119">
            <v>53.978999999999999</v>
          </cell>
          <cell r="E119">
            <v>56.127000000000002</v>
          </cell>
          <cell r="F119">
            <v>222.01400000000001</v>
          </cell>
          <cell r="G119">
            <v>1614.152</v>
          </cell>
        </row>
        <row r="419">
          <cell r="B419" t="str">
            <v>Салат из белокочанной капусты</v>
          </cell>
          <cell r="D419">
            <v>1.7549999999999999</v>
          </cell>
          <cell r="E419">
            <v>5.117</v>
          </cell>
          <cell r="F419">
            <v>11.25</v>
          </cell>
          <cell r="G419">
            <v>99.28</v>
          </cell>
        </row>
        <row r="420">
          <cell r="B420" t="str">
            <v>Суп картофельный с горохом</v>
          </cell>
          <cell r="D420">
            <v>6.4409999999999998</v>
          </cell>
          <cell r="E420">
            <v>6.5609999999999999</v>
          </cell>
          <cell r="F420">
            <v>19.545999999999999</v>
          </cell>
          <cell r="G420">
            <v>163.38999999999999</v>
          </cell>
        </row>
        <row r="421">
          <cell r="B421" t="str">
            <v>Котлеты рубленые из мяса</v>
          </cell>
          <cell r="D421">
            <v>16.971</v>
          </cell>
          <cell r="E421">
            <v>25.206</v>
          </cell>
          <cell r="F421">
            <v>13.696999999999999</v>
          </cell>
          <cell r="G421">
            <v>348.32</v>
          </cell>
        </row>
        <row r="422">
          <cell r="B422" t="str">
            <v>Каша гречневая вязкая</v>
          </cell>
          <cell r="D422">
            <v>5.5839999999999996</v>
          </cell>
          <cell r="E422">
            <v>5.077</v>
          </cell>
          <cell r="F422">
            <v>25.189</v>
          </cell>
          <cell r="G422">
            <v>168.565</v>
          </cell>
        </row>
        <row r="423">
          <cell r="B423" t="str">
            <v>Компот ассорти</v>
          </cell>
          <cell r="D423">
            <v>0.19800000000000001</v>
          </cell>
          <cell r="E423">
            <v>5.3999999999999999E-2</v>
          </cell>
          <cell r="F423">
            <v>12.552</v>
          </cell>
          <cell r="G423">
            <v>57.24</v>
          </cell>
        </row>
        <row r="424">
          <cell r="B424" t="str">
            <v>Хлеб ржано-пшеничный</v>
          </cell>
          <cell r="D424">
            <v>2.96</v>
          </cell>
          <cell r="E424">
            <v>0.52</v>
          </cell>
          <cell r="F424">
            <v>17.28</v>
          </cell>
          <cell r="G424">
            <v>84.4</v>
          </cell>
        </row>
        <row r="425">
          <cell r="B425" t="str">
            <v>Хлеб пшеничный</v>
          </cell>
          <cell r="D425">
            <v>3.04</v>
          </cell>
          <cell r="E425">
            <v>0.36</v>
          </cell>
          <cell r="F425">
            <v>18.48</v>
          </cell>
          <cell r="G425">
            <v>88.4</v>
          </cell>
        </row>
        <row r="426">
          <cell r="B426" t="str">
            <v>Кислота аскорбиновая</v>
          </cell>
        </row>
        <row r="427">
          <cell r="D427">
            <v>36.948999999999998</v>
          </cell>
          <cell r="E427">
            <v>42.895000000000003</v>
          </cell>
          <cell r="F427">
            <v>117.994</v>
          </cell>
          <cell r="G427">
            <v>1009.595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4" t="s">
        <v>25</v>
      </c>
      <c r="C1" s="55"/>
      <c r="D1" s="56"/>
      <c r="E1" t="s">
        <v>20</v>
      </c>
      <c r="F1" s="13"/>
      <c r="I1" t="s">
        <v>1</v>
      </c>
      <c r="J1" s="19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30" t="str">
        <f>[1]меню!B100</f>
        <v>Сыр порционный</v>
      </c>
      <c r="E4" s="24">
        <v>15</v>
      </c>
      <c r="G4" s="28">
        <f>[1]меню!G100</f>
        <v>54.223999999999997</v>
      </c>
      <c r="H4" s="26">
        <f>[1]меню!D100</f>
        <v>4.16</v>
      </c>
      <c r="I4" s="26">
        <f>[1]меню!E100</f>
        <v>4.1760000000000002</v>
      </c>
      <c r="J4" s="26">
        <f>[1]меню!F100</f>
        <v>0</v>
      </c>
    </row>
    <row r="5" spans="1:10" ht="15.75" x14ac:dyDescent="0.25">
      <c r="A5" s="7"/>
      <c r="B5" s="5" t="s">
        <v>11</v>
      </c>
      <c r="C5" s="2"/>
      <c r="D5" s="30" t="str">
        <f>[1]меню!B101</f>
        <v>Каша молочная "Дружба"</v>
      </c>
      <c r="E5" s="24">
        <v>200</v>
      </c>
      <c r="F5" s="20"/>
      <c r="G5" s="28">
        <f>[1]меню!G101</f>
        <v>215.565</v>
      </c>
      <c r="H5" s="26">
        <f>[1]меню!D101</f>
        <v>5.8970000000000002</v>
      </c>
      <c r="I5" s="26">
        <f>[1]меню!E101</f>
        <v>6.915</v>
      </c>
      <c r="J5" s="26">
        <f>[1]меню!F101</f>
        <v>32.249000000000002</v>
      </c>
    </row>
    <row r="6" spans="1:10" ht="15.75" x14ac:dyDescent="0.25">
      <c r="A6" s="7"/>
      <c r="B6" s="1" t="s">
        <v>12</v>
      </c>
      <c r="C6" s="2"/>
      <c r="D6" s="30" t="str">
        <f>[1]меню!B102</f>
        <v>Кофейный напиток</v>
      </c>
      <c r="E6" s="24">
        <v>200</v>
      </c>
      <c r="F6" s="21"/>
      <c r="G6" s="28">
        <f>[1]меню!G102</f>
        <v>113.4</v>
      </c>
      <c r="H6" s="26">
        <f>[1]меню!D102</f>
        <v>2.6640000000000001</v>
      </c>
      <c r="I6" s="26">
        <f>[1]меню!E102</f>
        <v>2.7</v>
      </c>
      <c r="J6" s="26">
        <f>[1]меню!F102</f>
        <v>19.584</v>
      </c>
    </row>
    <row r="7" spans="1:10" ht="15.75" x14ac:dyDescent="0.25">
      <c r="A7" s="7"/>
      <c r="B7" s="1" t="s">
        <v>21</v>
      </c>
      <c r="C7" s="2"/>
      <c r="D7" s="30" t="str">
        <f>[1]меню!B103</f>
        <v>Батон йодированный</v>
      </c>
      <c r="E7" s="24">
        <v>40</v>
      </c>
      <c r="F7" s="20"/>
      <c r="G7" s="28">
        <f>[1]меню!G103</f>
        <v>88</v>
      </c>
      <c r="H7" s="26">
        <f>[1]меню!D103</f>
        <v>2.8</v>
      </c>
      <c r="I7" s="26">
        <f>[1]меню!E103</f>
        <v>0.4</v>
      </c>
      <c r="J7" s="26">
        <f>[1]меню!F103</f>
        <v>18.399999999999999</v>
      </c>
    </row>
    <row r="8" spans="1:10" ht="16.5" thickBot="1" x14ac:dyDescent="0.3">
      <c r="A8" s="7"/>
      <c r="B8" s="49"/>
      <c r="D8" s="17"/>
      <c r="E8" s="25"/>
      <c r="F8" s="52">
        <v>54</v>
      </c>
      <c r="G8" s="29">
        <f>[1]меню!G104</f>
        <v>471.18900000000002</v>
      </c>
      <c r="H8" s="27">
        <f>[1]меню!D104</f>
        <v>15.521000000000001</v>
      </c>
      <c r="I8" s="27">
        <f>[1]меню!E104</f>
        <v>14.191000000000001</v>
      </c>
      <c r="J8" s="27">
        <f>[1]меню!F104</f>
        <v>70.233000000000004</v>
      </c>
    </row>
    <row r="9" spans="1:10" ht="16.5" thickBot="1" x14ac:dyDescent="0.3">
      <c r="A9" s="7"/>
      <c r="B9" s="57" t="s">
        <v>26</v>
      </c>
      <c r="C9" s="57"/>
      <c r="D9" s="18"/>
      <c r="E9" s="51">
        <v>455</v>
      </c>
      <c r="F9" s="22"/>
      <c r="G9" s="23"/>
    </row>
    <row r="10" spans="1:10" ht="15.75" thickBot="1" x14ac:dyDescent="0.3">
      <c r="A10" s="8"/>
    </row>
    <row r="11" spans="1:10" ht="15.75" x14ac:dyDescent="0.25">
      <c r="A11" s="7" t="s">
        <v>13</v>
      </c>
      <c r="B11" s="9" t="s">
        <v>14</v>
      </c>
      <c r="C11" s="3"/>
      <c r="D11" t="str">
        <f>[2]меню!B419</f>
        <v>Салат из белокочанной капусты</v>
      </c>
      <c r="E11" s="31">
        <v>100</v>
      </c>
      <c r="F11" s="15"/>
      <c r="G11" s="37">
        <f>[2]меню!G419</f>
        <v>99.28</v>
      </c>
      <c r="H11" s="34">
        <f>[2]меню!D419</f>
        <v>1.7549999999999999</v>
      </c>
      <c r="I11" s="34">
        <f>[2]меню!E419</f>
        <v>5.117</v>
      </c>
      <c r="J11" s="34">
        <f>[2]меню!F419</f>
        <v>11.25</v>
      </c>
    </row>
    <row r="12" spans="1:10" ht="15.75" x14ac:dyDescent="0.25">
      <c r="A12" s="7"/>
      <c r="B12" s="1" t="s">
        <v>15</v>
      </c>
      <c r="C12" s="2"/>
      <c r="D12" t="str">
        <f>[2]меню!B420</f>
        <v>Суп картофельный с горохом</v>
      </c>
      <c r="E12" s="31">
        <v>250</v>
      </c>
      <c r="F12" s="14"/>
      <c r="G12" s="37">
        <f>[2]меню!G420</f>
        <v>163.38999999999999</v>
      </c>
      <c r="H12" s="34">
        <f>[2]меню!D420</f>
        <v>6.4409999999999998</v>
      </c>
      <c r="I12" s="34">
        <f>[2]меню!E420</f>
        <v>6.5609999999999999</v>
      </c>
      <c r="J12" s="34">
        <f>[2]меню!F420</f>
        <v>19.545999999999999</v>
      </c>
    </row>
    <row r="13" spans="1:10" ht="15.75" x14ac:dyDescent="0.25">
      <c r="A13" s="7"/>
      <c r="B13" s="1" t="s">
        <v>16</v>
      </c>
      <c r="C13" s="2"/>
      <c r="D13" t="str">
        <f>[2]меню!B421</f>
        <v>Котлеты рубленые из мяса</v>
      </c>
      <c r="E13" s="31">
        <v>100</v>
      </c>
      <c r="F13" s="14"/>
      <c r="G13" s="37">
        <f>[2]меню!G421</f>
        <v>348.32</v>
      </c>
      <c r="H13" s="34">
        <f>[2]меню!D421</f>
        <v>16.971</v>
      </c>
      <c r="I13" s="34">
        <f>[2]меню!E421</f>
        <v>25.206</v>
      </c>
      <c r="J13" s="34">
        <f>[2]меню!F421</f>
        <v>13.696999999999999</v>
      </c>
    </row>
    <row r="14" spans="1:10" ht="15.75" x14ac:dyDescent="0.25">
      <c r="A14" s="7"/>
      <c r="B14" s="1" t="s">
        <v>17</v>
      </c>
      <c r="C14" s="2"/>
      <c r="D14" s="30" t="str">
        <f>[2]меню!B422</f>
        <v>Каша гречневая вязкая</v>
      </c>
      <c r="E14" s="31">
        <v>180</v>
      </c>
      <c r="F14" s="14"/>
      <c r="G14" s="37">
        <f>[2]меню!G422</f>
        <v>168.565</v>
      </c>
      <c r="H14" s="34">
        <f>[2]меню!D422</f>
        <v>5.5839999999999996</v>
      </c>
      <c r="I14" s="34">
        <f>[2]меню!E422</f>
        <v>5.077</v>
      </c>
      <c r="J14" s="34">
        <f>[2]меню!F422</f>
        <v>25.189</v>
      </c>
    </row>
    <row r="15" spans="1:10" ht="15.75" x14ac:dyDescent="0.25">
      <c r="A15" s="7"/>
      <c r="B15" s="1" t="s">
        <v>18</v>
      </c>
      <c r="C15" s="2"/>
      <c r="D15" s="30" t="str">
        <f>[2]меню!B423</f>
        <v>Компот ассорти</v>
      </c>
      <c r="E15" s="31">
        <v>180</v>
      </c>
      <c r="F15" s="14"/>
      <c r="G15" s="37">
        <f>[2]меню!G423</f>
        <v>57.24</v>
      </c>
      <c r="H15" s="34">
        <f>[2]меню!D423</f>
        <v>0.19800000000000001</v>
      </c>
      <c r="I15" s="34">
        <f>[2]меню!E423</f>
        <v>5.3999999999999999E-2</v>
      </c>
      <c r="J15" s="34">
        <f>[2]меню!F423</f>
        <v>12.552</v>
      </c>
    </row>
    <row r="16" spans="1:10" ht="15.75" x14ac:dyDescent="0.25">
      <c r="A16" s="7"/>
      <c r="B16" s="1" t="s">
        <v>22</v>
      </c>
      <c r="C16" s="2"/>
      <c r="D16" s="30" t="str">
        <f>[2]меню!B424</f>
        <v>Хлеб ржано-пшеничный</v>
      </c>
      <c r="E16" s="31">
        <v>40</v>
      </c>
      <c r="F16" s="14"/>
      <c r="G16" s="37">
        <f>[2]меню!G424</f>
        <v>84.4</v>
      </c>
      <c r="H16" s="34">
        <f>[2]меню!D424</f>
        <v>2.96</v>
      </c>
      <c r="I16" s="34">
        <f>[2]меню!E424</f>
        <v>0.52</v>
      </c>
      <c r="J16" s="34">
        <f>[2]меню!F424</f>
        <v>17.28</v>
      </c>
    </row>
    <row r="17" spans="1:10" ht="15.75" x14ac:dyDescent="0.25">
      <c r="A17" s="7"/>
      <c r="B17" s="1" t="s">
        <v>19</v>
      </c>
      <c r="C17" s="2"/>
      <c r="D17" s="18" t="str">
        <f>[2]меню!B425</f>
        <v>Хлеб пшеничный</v>
      </c>
      <c r="E17" s="32">
        <v>40</v>
      </c>
      <c r="F17" s="14"/>
      <c r="G17" s="38">
        <f>[2]меню!G425</f>
        <v>88.4</v>
      </c>
      <c r="H17" s="35">
        <f>[2]меню!D425</f>
        <v>3.04</v>
      </c>
      <c r="I17" s="35">
        <f>[2]меню!E425</f>
        <v>0.36</v>
      </c>
      <c r="J17" s="35">
        <f>[2]меню!F425</f>
        <v>18.48</v>
      </c>
    </row>
    <row r="18" spans="1:10" ht="15.75" x14ac:dyDescent="0.25">
      <c r="A18" s="7"/>
      <c r="D18" s="40" t="str">
        <f>[2]меню!B426</f>
        <v>Кислота аскорбиновая</v>
      </c>
      <c r="E18" s="33">
        <v>3.5000000000000003E-2</v>
      </c>
      <c r="F18" s="16">
        <v>63.5</v>
      </c>
      <c r="G18" s="39">
        <f>[2]меню!G426</f>
        <v>0</v>
      </c>
      <c r="H18" s="36">
        <f>[2]меню!D426</f>
        <v>0</v>
      </c>
      <c r="I18" s="36">
        <f>[2]меню!E426</f>
        <v>0</v>
      </c>
      <c r="J18" s="36">
        <f>[2]меню!F426</f>
        <v>0</v>
      </c>
    </row>
    <row r="19" spans="1:10" ht="15.75" x14ac:dyDescent="0.25">
      <c r="A19" s="7"/>
      <c r="B19" s="57" t="s">
        <v>27</v>
      </c>
      <c r="C19" s="57"/>
      <c r="E19" s="44">
        <v>890.04</v>
      </c>
      <c r="F19" s="16"/>
      <c r="G19" s="45">
        <f>[2]меню!G427</f>
        <v>1009.595</v>
      </c>
      <c r="H19" s="44">
        <f>[2]меню!D427</f>
        <v>36.948999999999998</v>
      </c>
      <c r="I19" s="44">
        <f>[2]меню!E427</f>
        <v>42.895000000000003</v>
      </c>
      <c r="J19" s="43">
        <f>[2]меню!F427</f>
        <v>117.994</v>
      </c>
    </row>
    <row r="20" spans="1:10" ht="15.75" x14ac:dyDescent="0.25">
      <c r="A20" s="7"/>
      <c r="B20" s="47" t="s">
        <v>28</v>
      </c>
      <c r="C20" s="47"/>
      <c r="D20" s="48" t="str">
        <f>[2]меню!B116</f>
        <v>Чай с лимоном</v>
      </c>
      <c r="E20" s="41">
        <f>[2]меню!C116</f>
        <v>200</v>
      </c>
      <c r="F20" s="16"/>
      <c r="G20" s="45">
        <f>[2]меню!G116</f>
        <v>55.104999999999997</v>
      </c>
      <c r="H20" s="43">
        <f>[2]меню!D116</f>
        <v>0.245</v>
      </c>
      <c r="I20" s="43">
        <f>[2]меню!E116</f>
        <v>5.6000000000000001E-2</v>
      </c>
      <c r="J20" s="43">
        <f>[2]меню!F116</f>
        <v>13.193</v>
      </c>
    </row>
    <row r="21" spans="1:10" ht="15.75" x14ac:dyDescent="0.25">
      <c r="A21" s="7"/>
      <c r="B21" s="47"/>
      <c r="C21" s="47"/>
      <c r="D21" s="48" t="str">
        <f>[2]меню!B117</f>
        <v>Хлебобулочное изделие</v>
      </c>
      <c r="E21" s="41">
        <f>[2]меню!C117</f>
        <v>100</v>
      </c>
      <c r="F21" s="16"/>
      <c r="G21" s="45">
        <f>[2]меню!G117</f>
        <v>254.18199999999999</v>
      </c>
      <c r="H21" s="45">
        <f>[2]меню!D117</f>
        <v>7.3319999999999999</v>
      </c>
      <c r="I21" s="45">
        <f>[2]меню!E117</f>
        <v>5.4320000000000004</v>
      </c>
      <c r="J21" s="45">
        <f>[2]меню!F117</f>
        <v>44.026000000000003</v>
      </c>
    </row>
    <row r="22" spans="1:10" ht="15.75" x14ac:dyDescent="0.25">
      <c r="A22" s="7"/>
      <c r="E22" s="44"/>
      <c r="F22" s="16">
        <v>22</v>
      </c>
      <c r="G22" s="45">
        <f>[2]меню!G118</f>
        <v>309.28699999999998</v>
      </c>
      <c r="H22" s="45">
        <f>[2]меню!D118</f>
        <v>7.577</v>
      </c>
      <c r="I22" s="45">
        <f>[2]меню!E118</f>
        <v>5.4880000000000004</v>
      </c>
      <c r="J22" s="45">
        <f>[2]меню!F118</f>
        <v>57.219000000000001</v>
      </c>
    </row>
    <row r="23" spans="1:10" ht="15.75" x14ac:dyDescent="0.25">
      <c r="A23" s="7"/>
      <c r="B23" s="50" t="s">
        <v>29</v>
      </c>
      <c r="C23" s="53"/>
      <c r="D23" s="18"/>
      <c r="E23" s="42"/>
      <c r="F23" s="16"/>
      <c r="G23" s="46">
        <f>[2]меню!G119</f>
        <v>1614.152</v>
      </c>
      <c r="H23" s="46">
        <f>[2]меню!D119</f>
        <v>53.978999999999999</v>
      </c>
      <c r="I23" s="46">
        <f>[2]меню!E119</f>
        <v>56.127000000000002</v>
      </c>
      <c r="J23" s="46">
        <f>[2]меню!F119</f>
        <v>222.01400000000001</v>
      </c>
    </row>
  </sheetData>
  <mergeCells count="3">
    <mergeCell ref="B1:D1"/>
    <mergeCell ref="B9:C9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2022-03-17T11:18:04Z</dcterms:modified>
</cp:coreProperties>
</file>