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D21" i="1"/>
  <c r="D22" i="1"/>
  <c r="G11" i="1" l="1"/>
  <c r="G12" i="1"/>
  <c r="G13" i="1"/>
  <c r="G14" i="1"/>
  <c r="G15" i="1"/>
  <c r="G16" i="1"/>
  <c r="G17" i="1"/>
  <c r="G18" i="1"/>
  <c r="G19" i="1"/>
  <c r="G4" i="1"/>
  <c r="G5" i="1"/>
  <c r="G6" i="1"/>
  <c r="G7" i="1"/>
  <c r="G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11" i="1"/>
  <c r="D12" i="1"/>
  <c r="D13" i="1"/>
  <c r="D14" i="1"/>
  <c r="D15" i="1"/>
  <c r="D16" i="1"/>
  <c r="D17" i="1"/>
  <c r="D18" i="1"/>
  <c r="D4" i="1"/>
  <c r="D5" i="1"/>
  <c r="D6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<sst xmlns="http://schemas.openxmlformats.org/spreadsheetml/2006/main" count="30" uniqueCount="30">
  <si>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</si>
  <si>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</si>
  <si>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</si>
  <si>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</si>
  <si>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</si>
  <si>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</si>
  <si>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</si>
  <si>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</si>
  <si>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</si>
  <si>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</si>
  <si>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</si>
  <si>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</si>
  <si>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</si>
  <si>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</si>
  <si>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</si>
  <si>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</si>
  <si>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</si>
  <si>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</si>
  <si>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</si>
  <si>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</si>
  <si>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</si>
  <si>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</si>
  <si>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</si>
  <si>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</si>
  <si>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</si>
  <si>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</si>
  <si>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</si>
  <si>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</si>
  <si>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</si>
  <si>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 xml:space="preserve">среда, 02.02..22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</si>
</sst>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98">
          <cell r="B198" t="str">
            <v>Масло порционно</v>
          </cell>
          <cell r="D198">
            <v>0.08</v>
          </cell>
          <cell r="E198">
            <v>7.25</v>
          </cell>
          <cell r="F198">
            <v>0.13</v>
          </cell>
          <cell r="G198">
            <v>66.09</v>
          </cell>
        </row>
        <row r="199">
          <cell r="B199" t="str">
            <v>Запеканка творожная с молоком сгущенным</v>
          </cell>
          <cell r="D199">
            <v>21.366</v>
          </cell>
          <cell r="E199">
            <v>17.606999999999999</v>
          </cell>
          <cell r="F199">
            <v>36.418999999999997</v>
          </cell>
          <cell r="G199">
            <v>393.76400000000001</v>
          </cell>
        </row>
        <row r="200">
          <cell r="B200" t="str">
            <v>Чай с сахаром</v>
          </cell>
          <cell r="D200">
            <v>0.2</v>
          </cell>
          <cell r="E200">
            <v>5.0999999999999997E-2</v>
          </cell>
          <cell r="F200">
            <v>13.042999999999999</v>
          </cell>
          <cell r="G200">
            <v>53.405000000000001</v>
          </cell>
        </row>
        <row r="201">
          <cell r="B201" t="str">
            <v>Батон йодированный</v>
          </cell>
          <cell r="D201">
            <v>2.8</v>
          </cell>
          <cell r="E201">
            <v>0.4</v>
          </cell>
          <cell r="F201">
            <v>18.399999999999999</v>
          </cell>
          <cell r="G201">
            <v>88</v>
          </cell>
        </row>
        <row r="202">
          <cell r="D202">
            <v>24.446000000000002</v>
          </cell>
          <cell r="E202">
            <v>25.308</v>
          </cell>
          <cell r="F202">
            <v>67.992000000000004</v>
          </cell>
          <cell r="G202">
            <v>601.25900000000001</v>
          </cell>
        </row>
        <row r="204">
          <cell r="B204" t="str">
            <v>Салат из свеклы отварной</v>
          </cell>
          <cell r="D204">
            <v>1.08</v>
          </cell>
          <cell r="E204">
            <v>3.069</v>
          </cell>
          <cell r="F204">
            <v>6.3360000000000003</v>
          </cell>
          <cell r="G204">
            <v>57.21</v>
          </cell>
        </row>
        <row r="205">
          <cell r="B205" t="str">
            <v>Щи из свежей капусты со сметаной</v>
          </cell>
          <cell r="D205">
            <v>1.784</v>
          </cell>
          <cell r="E205">
            <v>4.6660000000000004</v>
          </cell>
          <cell r="F205">
            <v>9.9280000000000008</v>
          </cell>
          <cell r="G205">
            <v>89.66</v>
          </cell>
        </row>
        <row r="206">
          <cell r="B206" t="str">
            <v>Котлета детская</v>
          </cell>
          <cell r="E206">
            <v>2.9969999999999999</v>
          </cell>
          <cell r="G206">
            <v>26.97</v>
          </cell>
        </row>
        <row r="207">
          <cell r="B207" t="str">
            <v>Рожки отварные</v>
          </cell>
          <cell r="D207">
            <v>6.4119999999999999</v>
          </cell>
          <cell r="E207">
            <v>3.6539999999999999</v>
          </cell>
          <cell r="F207">
            <v>40.942</v>
          </cell>
          <cell r="G207">
            <v>222.476</v>
          </cell>
        </row>
        <row r="208">
          <cell r="B208" t="str">
            <v>Компот ассорти</v>
          </cell>
          <cell r="D208">
            <v>0.19800000000000001</v>
          </cell>
          <cell r="E208">
            <v>5.3999999999999999E-2</v>
          </cell>
          <cell r="F208">
            <v>12.552</v>
          </cell>
          <cell r="G208">
            <v>57.24</v>
          </cell>
        </row>
        <row r="209">
          <cell r="B209" t="str">
            <v>Хлеб ржано-пшеничный</v>
          </cell>
          <cell r="D209">
            <v>2.2200000000000002</v>
          </cell>
          <cell r="E209">
            <v>0.39</v>
          </cell>
          <cell r="F209">
            <v>12.96</v>
          </cell>
          <cell r="G209">
            <v>63.3</v>
          </cell>
        </row>
        <row r="210">
          <cell r="B210" t="str">
            <v>Хлеб пшеничный</v>
          </cell>
          <cell r="D210">
            <v>2.2799999999999998</v>
          </cell>
          <cell r="E210">
            <v>0.27</v>
          </cell>
          <cell r="F210">
            <v>13.86</v>
          </cell>
          <cell r="G210">
            <v>66.3</v>
          </cell>
        </row>
        <row r="211">
          <cell r="B211" t="str">
            <v>Кислота аскорбиновая</v>
          </cell>
        </row>
        <row r="212">
          <cell r="D212">
            <v>13.974</v>
          </cell>
          <cell r="E212">
            <v>15.1</v>
          </cell>
          <cell r="F212">
            <v>96.578000000000003</v>
          </cell>
          <cell r="G212">
            <v>583.15599999999995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14">
          <cell r="B214" t="str">
            <v>Чай с лимоном</v>
          </cell>
          <cell r="D214">
            <v>0.245</v>
          </cell>
          <cell r="E214">
            <v>5.6000000000000001E-2</v>
          </cell>
          <cell r="F214">
            <v>13.193</v>
          </cell>
          <cell r="G214">
            <v>55.104999999999997</v>
          </cell>
        </row>
        <row r="215">
          <cell r="B215" t="str">
            <v>Хлебобулочное изделие</v>
          </cell>
          <cell r="D215">
            <v>6.85</v>
          </cell>
          <cell r="E215">
            <v>5.45</v>
          </cell>
          <cell r="F215">
            <v>47.598999999999997</v>
          </cell>
          <cell r="G215">
            <v>266.84800000000001</v>
          </cell>
        </row>
        <row r="216">
          <cell r="D216">
            <v>7.0949999999999998</v>
          </cell>
          <cell r="E216">
            <v>5.5060000000000002</v>
          </cell>
          <cell r="F216">
            <v>60.792000000000002</v>
          </cell>
          <cell r="G216">
            <v>321.95299999999997</v>
          </cell>
        </row>
        <row r="217">
          <cell r="D217">
            <v>45.515999999999998</v>
          </cell>
          <cell r="E217">
            <v>45.914000000000001</v>
          </cell>
          <cell r="F217">
            <v>225.36099999999999</v>
          </cell>
          <cell r="G217">
            <v>1506.3679999999999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tr">
        <f>[1]меню!B198</f>
        <v>Масло порционно</v>
      </c>
      <c r="E4" s="29"/>
      <c r="G4" s="33">
        <f>[1]меню!G198</f>
        <v>66.09</v>
      </c>
      <c r="H4" s="31">
        <f>[1]меню!D198</f>
        <v>0.08</v>
      </c>
      <c r="I4" s="31">
        <f>[1]меню!E198</f>
        <v>7.25</v>
      </c>
      <c r="J4" s="31">
        <f>[1]меню!F198</f>
        <v>0.13</v>
      </c>
    </row>
    <row r="5" spans="1:10" ht="31.5" x14ac:dyDescent="0.25">
      <c r="A5" s="7"/>
      <c r="B5" s="1" t="s">
        <v>12</v>
      </c>
      <c r="C5" s="2"/>
      <c r="D5" s="28" t="str">
        <f>[1]меню!B199</f>
        <v>Запеканка творожная с молоком сгущенным</v>
      </c>
      <c r="E5" s="29"/>
      <c r="F5" s="23"/>
      <c r="G5" s="33">
        <f>[1]меню!G199</f>
        <v>393.76400000000001</v>
      </c>
      <c r="H5" s="31">
        <f>[1]меню!D199</f>
        <v>21.366</v>
      </c>
      <c r="I5" s="31">
        <f>[1]меню!E199</f>
        <v>17.606999999999999</v>
      </c>
      <c r="J5" s="31">
        <f>[1]меню!F199</f>
        <v>36.418999999999997</v>
      </c>
    </row>
    <row r="6" spans="1:10" ht="15.75" x14ac:dyDescent="0.25">
      <c r="A6" s="7"/>
      <c r="B6" s="1" t="s">
        <v>21</v>
      </c>
      <c r="C6" s="2"/>
      <c r="D6" s="28" t="str">
        <f>[1]меню!B200</f>
        <v>Чай с сахаром</v>
      </c>
      <c r="E6" s="29"/>
      <c r="F6" s="24"/>
      <c r="G6" s="33">
        <f>[1]меню!G200</f>
        <v>53.405000000000001</v>
      </c>
      <c r="H6" s="31">
        <f>[1]меню!D200</f>
        <v>0.2</v>
      </c>
      <c r="I6" s="31">
        <f>[1]меню!E200</f>
        <v>5.0999999999999997E-2</v>
      </c>
      <c r="J6" s="31">
        <f>[1]меню!F200</f>
        <v>13.042999999999999</v>
      </c>
    </row>
    <row r="7" spans="1:10" ht="15.75" x14ac:dyDescent="0.25">
      <c r="A7" s="7"/>
      <c r="B7" s="2"/>
      <c r="C7" s="2"/>
      <c r="D7" s="28" t="str">
        <f>[1]меню!B201</f>
        <v>Батон йодированный</v>
      </c>
      <c r="E7" s="29"/>
      <c r="F7" s="23"/>
      <c r="G7" s="33">
        <f>[1]меню!G201</f>
        <v>88</v>
      </c>
      <c r="H7" s="31">
        <f>[1]меню!D201</f>
        <v>2.8</v>
      </c>
      <c r="I7" s="31">
        <f>[1]меню!E201</f>
        <v>0.4</v>
      </c>
      <c r="J7" s="31">
        <f>[1]меню!F201</f>
        <v>18.399999999999999</v>
      </c>
    </row>
    <row r="8" spans="1:10" ht="16.5" thickBot="1" x14ac:dyDescent="0.3">
      <c r="A8" s="7"/>
      <c r="D8" s="20"/>
      <c r="E8" s="30"/>
      <c r="G8" s="34">
        <f>[1]меню!G202</f>
        <v>601.25900000000001</v>
      </c>
      <c r="H8" s="32">
        <f>[1]меню!D202</f>
        <v>24.446000000000002</v>
      </c>
      <c r="I8" s="32">
        <f>[1]меню!E202</f>
        <v>25.308</v>
      </c>
      <c r="J8" s="32">
        <f>[1]меню!F202</f>
        <v>67.992000000000004</v>
      </c>
    </row>
    <row r="9" spans="1:10" ht="15.75" thickBot="1" x14ac:dyDescent="0.3">
      <c r="A9" s="7"/>
      <c r="B9" s="18"/>
      <c r="C9" s="18"/>
      <c r="D9" s="21"/>
      <c r="E9" s="26"/>
      <c r="F9" s="25"/>
      <c r="G9" s="27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[1]меню!B204</f>
        <v>Салат из свеклы отварной</v>
      </c>
      <c r="E11" s="36"/>
      <c r="F11" s="17"/>
      <c r="G11" s="42">
        <f>[1]меню!G204</f>
        <v>57.21</v>
      </c>
      <c r="H11" s="39">
        <f>[1]меню!D204</f>
        <v>1.08</v>
      </c>
      <c r="I11" s="39">
        <f>[1]меню!E204</f>
        <v>3.069</v>
      </c>
      <c r="J11" s="39">
        <f>[1]меню!F204</f>
        <v>6.3360000000000003</v>
      </c>
    </row>
    <row r="12" spans="1:10" ht="15.75" x14ac:dyDescent="0.25">
      <c r="A12" s="7"/>
      <c r="B12" s="1" t="s">
        <v>15</v>
      </c>
      <c r="C12" s="2"/>
      <c r="D12" s="35" t="str">
        <f>[1]меню!B205</f>
        <v>Щи из свежей капусты со сметаной</v>
      </c>
      <c r="E12" s="36"/>
      <c r="F12" s="15"/>
      <c r="G12" s="42">
        <f>[1]меню!G205</f>
        <v>89.66</v>
      </c>
      <c r="H12" s="39">
        <f>[1]меню!D205</f>
        <v>1.784</v>
      </c>
      <c r="I12" s="39">
        <f>[1]меню!E205</f>
        <v>4.6660000000000004</v>
      </c>
      <c r="J12" s="39">
        <f>[1]меню!F205</f>
        <v>9.9280000000000008</v>
      </c>
    </row>
    <row r="13" spans="1:10" ht="15.75" x14ac:dyDescent="0.25">
      <c r="A13" s="7"/>
      <c r="B13" s="1" t="s">
        <v>16</v>
      </c>
      <c r="C13" s="2"/>
      <c r="D13" s="35" t="str">
        <f>[1]меню!B206</f>
        <v>Котлета детская</v>
      </c>
      <c r="E13" s="36"/>
      <c r="F13" s="15"/>
      <c r="G13" s="42">
        <f>[1]меню!G206</f>
        <v>26.97</v>
      </c>
      <c r="H13" s="39">
        <f>[1]меню!D206</f>
        <v>0</v>
      </c>
      <c r="I13" s="39">
        <f>[1]меню!E206</f>
        <v>2.9969999999999999</v>
      </c>
      <c r="J13" s="39">
        <f>[1]меню!F206</f>
        <v>0</v>
      </c>
    </row>
    <row r="14" spans="1:10" ht="15.75" x14ac:dyDescent="0.25">
      <c r="A14" s="7"/>
      <c r="B14" s="1" t="s">
        <v>17</v>
      </c>
      <c r="C14" s="2"/>
      <c r="D14" s="35" t="str">
        <f>[1]меню!B207</f>
        <v>Рожки отварные</v>
      </c>
      <c r="E14" s="36"/>
      <c r="F14" s="15"/>
      <c r="G14" s="42">
        <f>[1]меню!G207</f>
        <v>222.476</v>
      </c>
      <c r="H14" s="39">
        <f>[1]меню!D207</f>
        <v>6.4119999999999999</v>
      </c>
      <c r="I14" s="39">
        <f>[1]меню!E207</f>
        <v>3.6539999999999999</v>
      </c>
      <c r="J14" s="39">
        <f>[1]меню!F207</f>
        <v>40.942</v>
      </c>
    </row>
    <row r="15" spans="1:10" ht="15.75" x14ac:dyDescent="0.25">
      <c r="A15" s="7"/>
      <c r="B15" s="1" t="s">
        <v>18</v>
      </c>
      <c r="C15" s="2"/>
      <c r="D15" s="35" t="str">
        <f>[1]меню!B208</f>
        <v>Компот ассорти</v>
      </c>
      <c r="E15" s="36"/>
      <c r="F15" s="15"/>
      <c r="G15" s="42">
        <f>[1]меню!G208</f>
        <v>57.24</v>
      </c>
      <c r="H15" s="39">
        <f>[1]меню!D208</f>
        <v>0.19800000000000001</v>
      </c>
      <c r="I15" s="39">
        <f>[1]меню!E208</f>
        <v>5.3999999999999999E-2</v>
      </c>
      <c r="J15" s="39">
        <f>[1]меню!F208</f>
        <v>12.552</v>
      </c>
    </row>
    <row r="16" spans="1:10" ht="15.75" x14ac:dyDescent="0.25">
      <c r="A16" s="7"/>
      <c r="B16" s="1" t="s">
        <v>22</v>
      </c>
      <c r="C16" s="2"/>
      <c r="D16" s="35" t="str">
        <f>[1]меню!B209</f>
        <v>Хлеб ржано-пшеничный</v>
      </c>
      <c r="E16" s="36"/>
      <c r="F16" s="15"/>
      <c r="G16" s="42">
        <f>[1]меню!G209</f>
        <v>63.3</v>
      </c>
      <c r="H16" s="39">
        <f>[1]меню!D209</f>
        <v>2.2200000000000002</v>
      </c>
      <c r="I16" s="39">
        <f>[1]меню!E209</f>
        <v>0.39</v>
      </c>
      <c r="J16" s="39">
        <f>[1]меню!F209</f>
        <v>12.96</v>
      </c>
    </row>
    <row r="17" spans="1:10" ht="15.75" x14ac:dyDescent="0.25">
      <c r="A17" s="7"/>
      <c r="B17" s="1" t="s">
        <v>19</v>
      </c>
      <c r="C17" s="2"/>
      <c r="D17" s="35" t="str">
        <f>[1]меню!B210</f>
        <v>Хлеб пшеничный</v>
      </c>
      <c r="E17" s="37"/>
      <c r="F17" s="15"/>
      <c r="G17" s="43">
        <f>[1]меню!G210</f>
        <v>66.3</v>
      </c>
      <c r="H17" s="40">
        <f>[1]меню!D210</f>
        <v>2.2799999999999998</v>
      </c>
      <c r="I17" s="40">
        <f>[1]меню!E210</f>
        <v>0.27</v>
      </c>
      <c r="J17" s="40">
        <f>[1]меню!F210</f>
        <v>13.86</v>
      </c>
    </row>
    <row r="18" spans="1:10" ht="15.75" x14ac:dyDescent="0.25">
      <c r="A18" s="7"/>
      <c r="D18" s="21" t="str">
        <f>[1]меню!B211</f>
        <v>Кислота аскорбиновая</v>
      </c>
      <c r="E18" s="38"/>
      <c r="F18" s="19"/>
      <c r="G18" s="44">
        <f>[1]меню!G211</f>
        <v>0</v>
      </c>
      <c r="H18" s="41">
        <f>[1]меню!D211</f>
        <v>0</v>
      </c>
      <c r="I18" s="41">
        <f>[1]меню!E211</f>
        <v>0</v>
      </c>
      <c r="J18" s="41">
        <f>[1]меню!F211</f>
        <v>0</v>
      </c>
    </row>
    <row r="19" spans="1:10" ht="15.75" x14ac:dyDescent="0.25">
      <c r="A19" s="7"/>
      <c r="B19" s="18"/>
      <c r="C19" s="18"/>
      <c r="D19" s="45"/>
      <c r="E19" s="46"/>
      <c r="F19" s="19"/>
      <c r="G19" s="53">
        <f>[1]меню!G212</f>
        <v>583.15599999999995</v>
      </c>
      <c r="H19" s="50">
        <f>[1]меню!D212</f>
        <v>13.974</v>
      </c>
      <c r="I19" s="50">
        <f>[1]меню!E212</f>
        <v>15.1</v>
      </c>
      <c r="J19" s="49">
        <f>[1]меню!F212</f>
        <v>96.578000000000003</v>
      </c>
    </row>
    <row r="20" spans="1:10" ht="15.75" x14ac:dyDescent="0.25">
      <c r="A20" s="7"/>
      <c r="B20" s="59" t="s">
        <v>27</v>
      </c>
      <c r="C20" s="59"/>
      <c r="D20" s="45"/>
      <c r="E20" s="46"/>
      <c r="F20" s="19"/>
      <c r="G20" s="53"/>
      <c r="H20" s="49"/>
      <c r="I20" s="49"/>
      <c r="J20" s="49"/>
    </row>
    <row r="21" spans="1:10" ht="15.75" x14ac:dyDescent="0.25">
      <c r="A21" s="7"/>
      <c r="B21" s="59" t="s">
        <v>28</v>
      </c>
      <c r="C21" s="59"/>
      <c r="D21" s="21" t="str">
        <f>[2]меню!B214</f>
        <v>Чай с лимоном</v>
      </c>
      <c r="E21" s="47"/>
      <c r="F21" s="19"/>
      <c r="G21" s="54">
        <f>[2]меню!G214</f>
        <v>55.104999999999997</v>
      </c>
      <c r="H21" s="51">
        <f>[2]меню!D214</f>
        <v>0.245</v>
      </c>
      <c r="I21" s="51">
        <f>[2]меню!E214</f>
        <v>5.6000000000000001E-2</v>
      </c>
      <c r="J21" s="51">
        <f>[2]меню!F214</f>
        <v>13.193</v>
      </c>
    </row>
    <row r="22" spans="1:10" ht="16.5" thickBot="1" x14ac:dyDescent="0.3">
      <c r="A22" s="8"/>
      <c r="B22" s="9"/>
      <c r="C22" s="9"/>
      <c r="D22" s="20" t="str">
        <f>[2]меню!B215</f>
        <v>Хлебобулочное изделие</v>
      </c>
      <c r="E22" s="48"/>
      <c r="F22" s="16"/>
      <c r="G22" s="55">
        <f>[2]меню!G215</f>
        <v>266.84800000000001</v>
      </c>
      <c r="H22" s="52">
        <f>[2]меню!D215</f>
        <v>6.85</v>
      </c>
      <c r="I22" s="52">
        <f>[2]меню!E215</f>
        <v>5.45</v>
      </c>
      <c r="J22" s="52">
        <f>[2]меню!F215</f>
        <v>47.598999999999997</v>
      </c>
    </row>
    <row r="23" spans="1:10" x14ac:dyDescent="0.25">
      <c r="G23">
        <f>[2]меню!G216</f>
        <v>321.95299999999997</v>
      </c>
      <c r="H23">
        <f>[2]меню!D216</f>
        <v>7.0949999999999998</v>
      </c>
      <c r="I23">
        <f>[2]меню!E216</f>
        <v>5.5060000000000002</v>
      </c>
      <c r="J23">
        <f>[2]меню!F216</f>
        <v>60.792000000000002</v>
      </c>
    </row>
    <row r="24" spans="1:10" x14ac:dyDescent="0.25">
      <c r="G24">
        <f>[2]меню!G217</f>
        <v>1506.3679999999999</v>
      </c>
      <c r="H24">
        <f>[2]меню!D217</f>
        <v>45.515999999999998</v>
      </c>
      <c r="I24">
        <f>[2]меню!E217</f>
        <v>45.914000000000001</v>
      </c>
      <c r="J24">
        <f>[2]меню!F217</f>
        <v>225.36099999999999</v>
      </c>
    </row>
  </sheetData>
  <mergeCells count="4">
    <mergeCell ref="B1:D1"/>
    <mergeCell ref="B10:C10"/>
    <mergeCell ref="B20:C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2022-01-08T13:52:37Z</dcterms:modified>
</cp:coreProperties>
</file>